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 activeTab="2"/>
  </bookViews>
  <sheets>
    <sheet name="Exemple" sheetId="1" r:id="rId1"/>
    <sheet name="Déclaration CNRACL - à remplir" sheetId="2" r:id="rId2"/>
    <sheet name="Déclaration IRC - à remplir" sheetId="3" r:id="rId3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3" i="2"/>
  <c r="R31" i="3" l="1"/>
  <c r="Q31"/>
  <c r="P31"/>
  <c r="N31"/>
  <c r="M31"/>
  <c r="R24" i="2"/>
  <c r="Q24"/>
  <c r="P24"/>
  <c r="N24"/>
  <c r="M24"/>
  <c r="F42" i="3"/>
  <c r="F35" i="2"/>
  <c r="N14" i="1"/>
  <c r="N11"/>
  <c r="N9"/>
  <c r="Q9"/>
  <c r="R17"/>
  <c r="P17"/>
  <c r="M17"/>
  <c r="F28"/>
  <c r="N17" l="1"/>
  <c r="Q17"/>
</calcChain>
</file>

<file path=xl/comments1.xml><?xml version="1.0" encoding="utf-8"?>
<comments xmlns="http://schemas.openxmlformats.org/spreadsheetml/2006/main">
  <authors>
    <author>Utilisateur</author>
  </authors>
  <commentList>
    <comment ref="T12" authorId="0">
      <text>
        <r>
          <rPr>
            <b/>
            <sz val="9"/>
            <color indexed="81"/>
            <rFont val="Tahoma"/>
            <family val="2"/>
          </rPr>
          <t>Utilisateur:</t>
        </r>
        <r>
          <rPr>
            <sz val="9"/>
            <color indexed="81"/>
            <rFont val="Tahoma"/>
            <family val="2"/>
          </rPr>
          <t xml:space="preserve">
Agent en CDD dans la collectivité depuis 2019 pour le remplacement d'un agent en congés maladie, petits contrats à suivre parfois suspendus à la demande de l'agent. Agent devenu stagiaire au 01.11.2022 à temps complet (ancien agent mis à la retraire).</t>
        </r>
      </text>
    </comment>
  </commentList>
</comments>
</file>

<file path=xl/sharedStrings.xml><?xml version="1.0" encoding="utf-8"?>
<sst xmlns="http://schemas.openxmlformats.org/spreadsheetml/2006/main" count="204" uniqueCount="85">
  <si>
    <t>Nom</t>
  </si>
  <si>
    <t>Prénom</t>
  </si>
  <si>
    <t>Date de naissance</t>
  </si>
  <si>
    <t>Date d'entrée dans la collectivité</t>
  </si>
  <si>
    <t>Date de sortie de la collectivité</t>
  </si>
  <si>
    <t>Début</t>
  </si>
  <si>
    <t>Fin</t>
  </si>
  <si>
    <t>X</t>
  </si>
  <si>
    <t>Régime Indemnitaire (annuel)</t>
  </si>
  <si>
    <t>SFT (annuel)</t>
  </si>
  <si>
    <t>Dupond</t>
  </si>
  <si>
    <t>Jean</t>
  </si>
  <si>
    <t>Bernard</t>
  </si>
  <si>
    <t>Emilie</t>
  </si>
  <si>
    <t>Agents CNRACL</t>
  </si>
  <si>
    <t>Agent ayant eu le même indice toute l'année = X</t>
  </si>
  <si>
    <r>
      <t xml:space="preserve">Période où l'agent a bénéficié de cet indice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</si>
  <si>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Période où l'agent a effectué ce temps de travail </t>
    </r>
    <r>
      <rPr>
        <b/>
        <sz val="11"/>
        <color rgb="FFFF0000"/>
        <rFont val="Calibri"/>
        <family val="2"/>
        <scheme val="minor"/>
      </rPr>
      <t>**</t>
    </r>
  </si>
  <si>
    <t>Agent à temps complet = X</t>
  </si>
  <si>
    <r>
      <t xml:space="preserve">Temps de travail </t>
    </r>
    <r>
      <rPr>
        <b/>
        <u/>
        <sz val="11"/>
        <color theme="1"/>
        <rFont val="Calibri"/>
        <family val="2"/>
        <scheme val="minor"/>
      </rPr>
      <t>MENSUEL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**</t>
    </r>
  </si>
  <si>
    <t>Ex : 130h ; 80%</t>
  </si>
  <si>
    <t>Pour les annualisés, faire une moyenne mensuelle</t>
  </si>
  <si>
    <t>Aide au calcul :</t>
  </si>
  <si>
    <t>Heures hebdo à renseigner -&gt;</t>
  </si>
  <si>
    <t>Colonnes à ne remplir que si cet élément de salaire est assuré</t>
  </si>
  <si>
    <t>Total</t>
  </si>
  <si>
    <t>Effectif</t>
  </si>
  <si>
    <t>NE CORRESPOND PAS au brut URSSAF</t>
  </si>
  <si>
    <t>= première ligne des bulletins de salaire (plein et demi traitement)</t>
  </si>
  <si>
    <t>N'inclus pas les heures complémentaires ni supplémentaires</t>
  </si>
  <si>
    <t>-</t>
  </si>
  <si>
    <r>
      <rPr>
        <b/>
        <sz val="11"/>
        <color rgb="FFFF0000"/>
        <rFont val="Calibri"/>
        <family val="2"/>
        <scheme val="minor"/>
      </rPr>
      <t>*</t>
    </r>
    <r>
      <rPr>
        <b/>
        <sz val="11"/>
        <color theme="1"/>
        <rFont val="Calibri"/>
        <family val="2"/>
        <scheme val="minor"/>
      </rPr>
      <t xml:space="preserve"> Indice</t>
    </r>
  </si>
  <si>
    <r>
      <rPr>
        <b/>
        <sz val="11"/>
        <color rgb="FFFF0000"/>
        <rFont val="Calibri"/>
        <family val="2"/>
        <scheme val="minor"/>
      </rPr>
      <t>**</t>
    </r>
    <r>
      <rPr>
        <b/>
        <sz val="11"/>
        <color theme="1"/>
        <rFont val="Calibri"/>
        <family val="2"/>
        <scheme val="minor"/>
      </rPr>
      <t xml:space="preserve"> Temps de travail</t>
    </r>
  </si>
  <si>
    <r>
      <rPr>
        <b/>
        <sz val="11"/>
        <color rgb="FFFF0000"/>
        <rFont val="Calibri"/>
        <family val="2"/>
        <scheme val="minor"/>
      </rPr>
      <t>***</t>
    </r>
    <r>
      <rPr>
        <b/>
        <sz val="11"/>
        <color theme="1"/>
        <rFont val="Calibri"/>
        <family val="2"/>
        <scheme val="minor"/>
      </rPr>
      <t xml:space="preserve"> TIB annuel</t>
    </r>
  </si>
  <si>
    <t>Martin</t>
  </si>
  <si>
    <t>Julie</t>
  </si>
  <si>
    <t>Agents IRCANTEC</t>
  </si>
  <si>
    <r>
      <rPr>
        <b/>
        <sz val="20"/>
        <color rgb="FFFF0000"/>
        <rFont val="Calibri"/>
        <family val="2"/>
        <scheme val="minor"/>
      </rPr>
      <t>NE PAS MODIFIER LE TABLEAU</t>
    </r>
    <r>
      <rPr>
        <b/>
        <sz val="16"/>
        <color rgb="FFFF0000"/>
        <rFont val="Calibri"/>
        <family val="2"/>
        <scheme val="minor"/>
      </rPr>
      <t xml:space="preserve"> - MERCI DE SEULEMENT LE REMPLIR (</t>
    </r>
    <r>
      <rPr>
        <b/>
        <u val="double"/>
        <sz val="16"/>
        <color rgb="FFFF0000"/>
        <rFont val="Calibri"/>
        <family val="2"/>
        <scheme val="minor"/>
      </rPr>
      <t>SI VOUS ASSUREZ CETTE CATEGORIE D'AGENT</t>
    </r>
    <r>
      <rPr>
        <b/>
        <sz val="16"/>
        <color rgb="FFFF0000"/>
        <rFont val="Calibri"/>
        <family val="2"/>
        <scheme val="minor"/>
      </rPr>
      <t>)</t>
    </r>
  </si>
  <si>
    <t>Titulaire</t>
  </si>
  <si>
    <r>
      <t xml:space="preserve">Agent ayant eu plusieurs indices dans la même année = créer une ligne par indice             </t>
    </r>
    <r>
      <rPr>
        <sz val="11"/>
        <color rgb="FFFF0000"/>
        <rFont val="Calibri"/>
        <family val="2"/>
        <scheme val="minor"/>
      </rPr>
      <t>Attention : 2022 = reclassement des catégories C, donc les agents aux premiers échelons doivent obligatoirement avoir plusieurs lignes dans le tableau</t>
    </r>
  </si>
  <si>
    <t>Déclaration de masse salariale/bases de l'assurance - Exercice 2022</t>
  </si>
  <si>
    <r>
      <t xml:space="preserve">Exemple </t>
    </r>
    <r>
      <rPr>
        <b/>
        <sz val="20"/>
        <color rgb="FFFF0000"/>
        <rFont val="Calibri"/>
        <family val="2"/>
        <scheme val="minor"/>
      </rPr>
      <t>-&gt; remplir les autres onglets</t>
    </r>
  </si>
  <si>
    <r>
      <t xml:space="preserve">TIB (annuel) </t>
    </r>
    <r>
      <rPr>
        <b/>
        <sz val="11"/>
        <color rgb="FFFF0000"/>
        <rFont val="Calibri"/>
        <family val="2"/>
        <scheme val="minor"/>
      </rPr>
      <t>***</t>
    </r>
  </si>
  <si>
    <t>= prestations en espèces (cas d'une disponibilité d'office pour maladie) - à comptabiliser</t>
  </si>
  <si>
    <t>Statut (titulaire ou contractuel)</t>
  </si>
  <si>
    <t>Par période</t>
  </si>
  <si>
    <t>Total par agent</t>
  </si>
  <si>
    <t xml:space="preserve"> &lt;-Equivalent heures mensuelles</t>
  </si>
  <si>
    <t>Commentaires</t>
  </si>
  <si>
    <t>Nombre de points (mensuel)</t>
  </si>
  <si>
    <t>Montant (annuel)</t>
  </si>
  <si>
    <t>NBI</t>
  </si>
  <si>
    <r>
      <t xml:space="preserve">Indice de rémunération </t>
    </r>
    <r>
      <rPr>
        <b/>
        <sz val="11"/>
        <color rgb="FFFF0000"/>
        <rFont val="Calibri"/>
        <family val="2"/>
        <scheme val="minor"/>
      </rPr>
      <t>*</t>
    </r>
  </si>
  <si>
    <t>CHAILLOUX</t>
  </si>
  <si>
    <t>Sébastien</t>
  </si>
  <si>
    <t xml:space="preserve">CREPEAU </t>
  </si>
  <si>
    <t>Rémi</t>
  </si>
  <si>
    <t xml:space="preserve">CROIZARD </t>
  </si>
  <si>
    <t>Céline</t>
  </si>
  <si>
    <t>LALUT</t>
  </si>
  <si>
    <t>Pascal</t>
  </si>
  <si>
    <t>CREPEAU</t>
  </si>
  <si>
    <t>contractuel</t>
  </si>
  <si>
    <t>RENAUD</t>
  </si>
  <si>
    <t>Christelle</t>
  </si>
  <si>
    <t>titulaire</t>
  </si>
  <si>
    <t>PEQUEUR</t>
  </si>
  <si>
    <t>Bénédicte</t>
  </si>
  <si>
    <t>MARCU</t>
  </si>
  <si>
    <t>Romain</t>
  </si>
  <si>
    <t>MAREY</t>
  </si>
  <si>
    <t>Pamela</t>
  </si>
  <si>
    <t>x</t>
  </si>
  <si>
    <t>LABROUSSE</t>
  </si>
  <si>
    <t>Laurent</t>
  </si>
  <si>
    <t>LE CORNEUR</t>
  </si>
  <si>
    <t>Madalena</t>
  </si>
  <si>
    <t>Agent arrivé en novembre ? Pourquoi une date d'entrée au 19.11.2019 ?</t>
  </si>
  <si>
    <t>ok pour le montant mais pourquoi fin des périodes au 31.10.2022 mais pas de date de sortie de la collectivité ?</t>
  </si>
  <si>
    <t>ok pour le montant mais  pourquoi fin seulement période du 01.09.2022 au 31.12.2022 alors que la date d'entrée est le 23.08.2021 et qu'il n'y a pas de date de sortie de la collectivité ?</t>
  </si>
  <si>
    <t>Agent en CDD dans la collectivité depuis 2019 pour le remplacement d'un agent en congés maladie, petits contrats à suivre parfois suspendus à la demande de l'agent. Agent devenu stagiaire au 01.11.2022 à temps complet (ancien agent mis à la retraire).</t>
  </si>
  <si>
    <t>du 01.01.2022 au 31.08.2022 l'agent n'était pas en contrat au sein de la collectivité</t>
  </si>
  <si>
    <t>après vérification je trouve toujours le montant de 5879</t>
  </si>
  <si>
    <t>petite différence après vérification du logiciel de paie</t>
  </si>
  <si>
    <t>je suis d'accord avec vous après vérification du logiciel de paie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</si>
</sst>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u val="double"/>
      <sz val="16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36"/>
      <color rgb="FFFF0000"/>
      <name val="Calibri"/>
      <family val="2"/>
      <scheme val="minor"/>
    </font>
    <font>
      <sz val="3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</fills>
  <borders count="9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2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14" fontId="0" fillId="0" borderId="5" xfId="0" applyNumberFormat="1" applyBorder="1" applyAlignment="1">
      <alignment horizontal="center" vertical="center"/>
    </xf>
    <xf numFmtId="14" fontId="0" fillId="0" borderId="14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4" fontId="0" fillId="0" borderId="27" xfId="0" applyNumberFormat="1" applyBorder="1" applyAlignment="1">
      <alignment horizontal="center" vertical="center"/>
    </xf>
    <xf numFmtId="20" fontId="0" fillId="0" borderId="0" xfId="0" applyNumberFormat="1"/>
    <xf numFmtId="0" fontId="0" fillId="0" borderId="28" xfId="0" applyBorder="1" applyAlignment="1">
      <alignment horizontal="center" vertical="center"/>
    </xf>
    <xf numFmtId="0" fontId="0" fillId="0" borderId="28" xfId="0" applyBorder="1"/>
    <xf numFmtId="0" fontId="0" fillId="0" borderId="7" xfId="0" applyBorder="1"/>
    <xf numFmtId="4" fontId="0" fillId="5" borderId="41" xfId="0" applyNumberFormat="1" applyFill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14" fontId="0" fillId="0" borderId="49" xfId="0" applyNumberFormat="1" applyBorder="1" applyAlignment="1">
      <alignment horizontal="center" vertical="center"/>
    </xf>
    <xf numFmtId="0" fontId="1" fillId="2" borderId="50" xfId="0" applyFont="1" applyFill="1" applyBorder="1" applyAlignment="1">
      <alignment horizontal="center" vertical="center" wrapText="1"/>
    </xf>
    <xf numFmtId="0" fontId="1" fillId="2" borderId="51" xfId="0" applyFont="1" applyFill="1" applyBorder="1" applyAlignment="1">
      <alignment horizontal="center" vertical="center" wrapText="1"/>
    </xf>
    <xf numFmtId="0" fontId="1" fillId="3" borderId="58" xfId="0" applyFont="1" applyFill="1" applyBorder="1" applyAlignment="1">
      <alignment horizontal="center" vertical="center" wrapText="1"/>
    </xf>
    <xf numFmtId="0" fontId="1" fillId="3" borderId="50" xfId="0" applyFont="1" applyFill="1" applyBorder="1" applyAlignment="1">
      <alignment horizontal="center" vertical="center" wrapText="1"/>
    </xf>
    <xf numFmtId="0" fontId="0" fillId="4" borderId="48" xfId="0" applyFill="1" applyBorder="1" applyAlignment="1">
      <alignment horizontal="center" vertical="center"/>
    </xf>
    <xf numFmtId="14" fontId="0" fillId="4" borderId="5" xfId="0" applyNumberFormat="1" applyFill="1" applyBorder="1" applyAlignment="1">
      <alignment horizontal="center" vertical="center"/>
    </xf>
    <xf numFmtId="14" fontId="0" fillId="4" borderId="49" xfId="0" applyNumberFormat="1" applyFill="1" applyBorder="1" applyAlignment="1">
      <alignment horizontal="center" vertical="center"/>
    </xf>
    <xf numFmtId="2" fontId="0" fillId="4" borderId="24" xfId="0" applyNumberFormat="1" applyFill="1" applyBorder="1" applyAlignment="1">
      <alignment horizontal="center" vertical="center"/>
    </xf>
    <xf numFmtId="14" fontId="0" fillId="4" borderId="11" xfId="0" applyNumberFormat="1" applyFill="1" applyBorder="1" applyAlignment="1">
      <alignment horizontal="center" vertical="center"/>
    </xf>
    <xf numFmtId="14" fontId="0" fillId="4" borderId="25" xfId="0" applyNumberFormat="1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14" fontId="0" fillId="4" borderId="10" xfId="0" applyNumberFormat="1" applyFill="1" applyBorder="1" applyAlignment="1">
      <alignment horizontal="center" vertical="center"/>
    </xf>
    <xf numFmtId="14" fontId="0" fillId="4" borderId="53" xfId="0" applyNumberFormat="1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14" fontId="0" fillId="4" borderId="14" xfId="0" applyNumberFormat="1" applyFill="1" applyBorder="1" applyAlignment="1">
      <alignment horizontal="center" vertical="center"/>
    </xf>
    <xf numFmtId="14" fontId="0" fillId="4" borderId="27" xfId="0" applyNumberForma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6" borderId="40" xfId="0" applyFill="1" applyBorder="1" applyAlignment="1">
      <alignment horizontal="center" vertical="center"/>
    </xf>
    <xf numFmtId="4" fontId="1" fillId="5" borderId="4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14" fontId="0" fillId="0" borderId="60" xfId="0" applyNumberForma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14" fontId="0" fillId="0" borderId="61" xfId="0" applyNumberFormat="1" applyBorder="1" applyAlignment="1">
      <alignment horizontal="center" vertical="center"/>
    </xf>
    <xf numFmtId="2" fontId="0" fillId="0" borderId="62" xfId="0" applyNumberFormat="1" applyBorder="1" applyAlignment="1">
      <alignment horizontal="center" vertical="center"/>
    </xf>
    <xf numFmtId="0" fontId="1" fillId="7" borderId="14" xfId="0" applyFont="1" applyFill="1" applyBorder="1" applyAlignment="1">
      <alignment horizontal="center" vertical="center"/>
    </xf>
    <xf numFmtId="14" fontId="0" fillId="7" borderId="66" xfId="0" applyNumberFormat="1" applyFill="1" applyBorder="1" applyAlignment="1">
      <alignment horizontal="center" vertical="center"/>
    </xf>
    <xf numFmtId="14" fontId="0" fillId="7" borderId="47" xfId="0" applyNumberFormat="1" applyFill="1" applyBorder="1" applyAlignment="1">
      <alignment horizontal="center" vertical="center"/>
    </xf>
    <xf numFmtId="0" fontId="1" fillId="7" borderId="26" xfId="0" applyFont="1" applyFill="1" applyBorder="1" applyAlignment="1">
      <alignment horizontal="center" vertical="center"/>
    </xf>
    <xf numFmtId="14" fontId="0" fillId="7" borderId="14" xfId="0" applyNumberFormat="1" applyFill="1" applyBorder="1" applyAlignment="1">
      <alignment horizontal="center" vertical="center"/>
    </xf>
    <xf numFmtId="14" fontId="0" fillId="7" borderId="27" xfId="0" applyNumberFormat="1" applyFill="1" applyBorder="1" applyAlignment="1">
      <alignment horizontal="center" vertical="center"/>
    </xf>
    <xf numFmtId="0" fontId="0" fillId="7" borderId="26" xfId="0" applyFill="1" applyBorder="1" applyAlignment="1">
      <alignment horizontal="center" vertical="center"/>
    </xf>
    <xf numFmtId="2" fontId="0" fillId="7" borderId="26" xfId="0" applyNumberFormat="1" applyFill="1" applyBorder="1" applyAlignment="1">
      <alignment horizontal="center" vertical="center"/>
    </xf>
    <xf numFmtId="0" fontId="11" fillId="0" borderId="0" xfId="0" applyFont="1"/>
    <xf numFmtId="0" fontId="0" fillId="0" borderId="9" xfId="0" applyBorder="1"/>
    <xf numFmtId="0" fontId="0" fillId="7" borderId="78" xfId="0" applyFill="1" applyBorder="1" applyAlignment="1">
      <alignment horizontal="center" vertical="center"/>
    </xf>
    <xf numFmtId="0" fontId="0" fillId="7" borderId="60" xfId="0" applyFill="1" applyBorder="1" applyAlignment="1">
      <alignment horizontal="center" vertical="center"/>
    </xf>
    <xf numFmtId="0" fontId="1" fillId="2" borderId="79" xfId="0" applyFont="1" applyFill="1" applyBorder="1" applyAlignment="1">
      <alignment horizontal="center" vertical="center" wrapText="1"/>
    </xf>
    <xf numFmtId="14" fontId="0" fillId="7" borderId="80" xfId="0" applyNumberFormat="1" applyFill="1" applyBorder="1" applyAlignment="1">
      <alignment horizontal="center" vertical="center"/>
    </xf>
    <xf numFmtId="0" fontId="0" fillId="0" borderId="81" xfId="0" applyBorder="1"/>
    <xf numFmtId="0" fontId="0" fillId="0" borderId="67" xfId="0" applyBorder="1"/>
    <xf numFmtId="14" fontId="0" fillId="9" borderId="47" xfId="0" applyNumberFormat="1" applyFill="1" applyBorder="1" applyAlignment="1">
      <alignment horizontal="center" vertical="center"/>
    </xf>
    <xf numFmtId="14" fontId="0" fillId="9" borderId="49" xfId="0" applyNumberFormat="1" applyFill="1" applyBorder="1" applyAlignment="1">
      <alignment horizontal="center" vertical="center"/>
    </xf>
    <xf numFmtId="14" fontId="0" fillId="7" borderId="84" xfId="0" applyNumberFormat="1" applyFill="1" applyBorder="1" applyAlignment="1">
      <alignment horizontal="center" vertical="center"/>
    </xf>
    <xf numFmtId="14" fontId="0" fillId="7" borderId="45" xfId="0" applyNumberFormat="1" applyFill="1" applyBorder="1" applyAlignment="1">
      <alignment horizontal="center" vertical="center"/>
    </xf>
    <xf numFmtId="14" fontId="0" fillId="9" borderId="84" xfId="0" applyNumberFormat="1" applyFill="1" applyBorder="1" applyAlignment="1">
      <alignment horizontal="center" vertical="center"/>
    </xf>
    <xf numFmtId="0" fontId="1" fillId="7" borderId="21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14" fontId="0" fillId="7" borderId="4" xfId="0" applyNumberFormat="1" applyFill="1" applyBorder="1" applyAlignment="1">
      <alignment horizontal="center" vertical="center"/>
    </xf>
    <xf numFmtId="14" fontId="0" fillId="7" borderId="6" xfId="0" applyNumberFormat="1" applyFill="1" applyBorder="1" applyAlignment="1">
      <alignment horizontal="center" vertical="center"/>
    </xf>
    <xf numFmtId="14" fontId="0" fillId="7" borderId="23" xfId="0" applyNumberFormat="1" applyFill="1" applyBorder="1" applyAlignment="1">
      <alignment horizontal="center" vertical="center"/>
    </xf>
    <xf numFmtId="0" fontId="0" fillId="7" borderId="21" xfId="0" applyFill="1" applyBorder="1" applyAlignment="1">
      <alignment horizontal="center" vertical="center"/>
    </xf>
    <xf numFmtId="2" fontId="0" fillId="7" borderId="21" xfId="0" applyNumberFormat="1" applyFill="1" applyBorder="1" applyAlignment="1">
      <alignment horizontal="center" vertical="center"/>
    </xf>
    <xf numFmtId="3" fontId="0" fillId="7" borderId="85" xfId="0" applyNumberFormat="1" applyFill="1" applyBorder="1" applyAlignment="1">
      <alignment horizontal="center" vertical="center"/>
    </xf>
    <xf numFmtId="3" fontId="0" fillId="7" borderId="23" xfId="0" applyNumberFormat="1" applyFill="1" applyBorder="1" applyAlignment="1">
      <alignment horizontal="center" vertical="center"/>
    </xf>
    <xf numFmtId="3" fontId="0" fillId="7" borderId="70" xfId="0" applyNumberFormat="1" applyFill="1" applyBorder="1" applyAlignment="1">
      <alignment horizontal="center" vertical="center"/>
    </xf>
    <xf numFmtId="3" fontId="0" fillId="7" borderId="27" xfId="0" applyNumberFormat="1" applyFill="1" applyBorder="1" applyAlignment="1">
      <alignment horizontal="center" vertical="center"/>
    </xf>
    <xf numFmtId="3" fontId="0" fillId="7" borderId="21" xfId="0" applyNumberFormat="1" applyFill="1" applyBorder="1" applyAlignment="1">
      <alignment horizontal="center" vertical="center"/>
    </xf>
    <xf numFmtId="3" fontId="0" fillId="7" borderId="4" xfId="0" applyNumberFormat="1" applyFill="1" applyBorder="1" applyAlignment="1">
      <alignment horizontal="center" vertical="center"/>
    </xf>
    <xf numFmtId="3" fontId="0" fillId="7" borderId="26" xfId="0" applyNumberFormat="1" applyFill="1" applyBorder="1" applyAlignment="1">
      <alignment horizontal="center" vertical="center"/>
    </xf>
    <xf numFmtId="3" fontId="0" fillId="7" borderId="14" xfId="0" applyNumberFormat="1" applyFill="1" applyBorder="1" applyAlignment="1">
      <alignment horizontal="center" vertical="center"/>
    </xf>
    <xf numFmtId="3" fontId="0" fillId="0" borderId="69" xfId="0" applyNumberFormat="1" applyBorder="1" applyAlignment="1">
      <alignment horizontal="center" vertical="center"/>
    </xf>
    <xf numFmtId="3" fontId="0" fillId="0" borderId="70" xfId="0" applyNumberFormat="1" applyBorder="1" applyAlignment="1">
      <alignment horizontal="center" vertical="center"/>
    </xf>
    <xf numFmtId="3" fontId="0" fillId="4" borderId="71" xfId="0" applyNumberFormat="1" applyFill="1" applyBorder="1" applyAlignment="1">
      <alignment horizontal="center" vertical="center"/>
    </xf>
    <xf numFmtId="3" fontId="0" fillId="4" borderId="19" xfId="0" applyNumberFormat="1" applyFill="1" applyBorder="1" applyAlignment="1">
      <alignment horizontal="center" vertical="center"/>
    </xf>
    <xf numFmtId="3" fontId="0" fillId="4" borderId="11" xfId="0" applyNumberFormat="1" applyFill="1" applyBorder="1" applyAlignment="1">
      <alignment horizontal="center" vertical="center"/>
    </xf>
    <xf numFmtId="3" fontId="0" fillId="4" borderId="72" xfId="0" applyNumberFormat="1" applyFill="1" applyBorder="1" applyAlignment="1">
      <alignment horizontal="center" vertical="center"/>
    </xf>
    <xf numFmtId="3" fontId="0" fillId="4" borderId="17" xfId="0" applyNumberFormat="1" applyFill="1" applyBorder="1" applyAlignment="1">
      <alignment horizontal="center" vertical="center"/>
    </xf>
    <xf numFmtId="3" fontId="0" fillId="4" borderId="10" xfId="0" applyNumberFormat="1" applyFill="1" applyBorder="1" applyAlignment="1">
      <alignment horizontal="center" vertical="center"/>
    </xf>
    <xf numFmtId="3" fontId="0" fillId="4" borderId="70" xfId="0" applyNumberFormat="1" applyFill="1" applyBorder="1" applyAlignment="1">
      <alignment horizontal="center" vertical="center"/>
    </xf>
    <xf numFmtId="3" fontId="0" fillId="4" borderId="20" xfId="0" applyNumberFormat="1" applyFill="1" applyBorder="1" applyAlignment="1">
      <alignment horizontal="center" vertical="center"/>
    </xf>
    <xf numFmtId="3" fontId="0" fillId="4" borderId="14" xfId="0" applyNumberFormat="1" applyFill="1" applyBorder="1" applyAlignment="1">
      <alignment horizontal="center" vertical="center"/>
    </xf>
    <xf numFmtId="3" fontId="0" fillId="0" borderId="73" xfId="0" applyNumberFormat="1" applyBorder="1" applyAlignment="1">
      <alignment horizontal="center" vertical="center"/>
    </xf>
    <xf numFmtId="3" fontId="0" fillId="0" borderId="61" xfId="0" applyNumberFormat="1" applyBorder="1" applyAlignment="1">
      <alignment horizontal="center" vertical="center"/>
    </xf>
    <xf numFmtId="3" fontId="0" fillId="0" borderId="63" xfId="0" applyNumberFormat="1" applyBorder="1" applyAlignment="1">
      <alignment horizontal="center" vertical="center"/>
    </xf>
    <xf numFmtId="3" fontId="0" fillId="0" borderId="60" xfId="0" applyNumberFormat="1" applyBorder="1" applyAlignment="1">
      <alignment horizontal="center" vertical="center"/>
    </xf>
    <xf numFmtId="3" fontId="0" fillId="0" borderId="64" xfId="0" applyNumberFormat="1" applyBorder="1" applyAlignment="1">
      <alignment horizontal="center" vertical="center"/>
    </xf>
    <xf numFmtId="3" fontId="0" fillId="8" borderId="1" xfId="0" applyNumberFormat="1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14" fontId="0" fillId="7" borderId="49" xfId="0" applyNumberFormat="1" applyFill="1" applyBorder="1" applyAlignment="1">
      <alignment horizontal="center" vertical="center"/>
    </xf>
    <xf numFmtId="0" fontId="1" fillId="7" borderId="10" xfId="0" applyFont="1" applyFill="1" applyBorder="1" applyAlignment="1">
      <alignment horizontal="center" vertical="center"/>
    </xf>
    <xf numFmtId="0" fontId="1" fillId="7" borderId="22" xfId="0" applyFont="1" applyFill="1" applyBorder="1" applyAlignment="1">
      <alignment horizontal="center" vertical="center"/>
    </xf>
    <xf numFmtId="2" fontId="0" fillId="7" borderId="22" xfId="0" applyNumberFormat="1" applyFill="1" applyBorder="1" applyAlignment="1">
      <alignment horizontal="center" vertical="center"/>
    </xf>
    <xf numFmtId="14" fontId="0" fillId="7" borderId="10" xfId="0" applyNumberFormat="1" applyFill="1" applyBorder="1" applyAlignment="1">
      <alignment horizontal="center" vertical="center"/>
    </xf>
    <xf numFmtId="0" fontId="0" fillId="7" borderId="22" xfId="0" applyFill="1" applyBorder="1" applyAlignment="1">
      <alignment horizontal="center" vertical="center"/>
    </xf>
    <xf numFmtId="14" fontId="0" fillId="7" borderId="53" xfId="0" applyNumberFormat="1" applyFill="1" applyBorder="1" applyAlignment="1">
      <alignment horizontal="center" vertical="center"/>
    </xf>
    <xf numFmtId="3" fontId="0" fillId="7" borderId="72" xfId="0" applyNumberFormat="1" applyFill="1" applyBorder="1" applyAlignment="1">
      <alignment horizontal="center" vertical="center"/>
    </xf>
    <xf numFmtId="3" fontId="0" fillId="7" borderId="53" xfId="0" applyNumberFormat="1" applyFill="1" applyBorder="1" applyAlignment="1">
      <alignment horizontal="center" vertical="center"/>
    </xf>
    <xf numFmtId="3" fontId="0" fillId="7" borderId="22" xfId="0" applyNumberFormat="1" applyFill="1" applyBorder="1" applyAlignment="1">
      <alignment horizontal="center" vertical="center"/>
    </xf>
    <xf numFmtId="3" fontId="0" fillId="7" borderId="10" xfId="0" applyNumberFormat="1" applyFill="1" applyBorder="1" applyAlignment="1">
      <alignment horizontal="center" vertical="center"/>
    </xf>
    <xf numFmtId="14" fontId="0" fillId="7" borderId="0" xfId="0" applyNumberFormat="1" applyFill="1" applyAlignment="1">
      <alignment horizontal="center" vertical="center"/>
    </xf>
    <xf numFmtId="0" fontId="0" fillId="0" borderId="28" xfId="0" applyBorder="1" applyAlignment="1">
      <alignment vertical="center"/>
    </xf>
    <xf numFmtId="0" fontId="0" fillId="0" borderId="7" xfId="0" applyBorder="1" applyAlignment="1">
      <alignment vertical="center"/>
    </xf>
    <xf numFmtId="0" fontId="1" fillId="7" borderId="36" xfId="0" applyFont="1" applyFill="1" applyBorder="1" applyAlignment="1">
      <alignment vertical="center"/>
    </xf>
    <xf numFmtId="14" fontId="0" fillId="7" borderId="36" xfId="0" applyNumberFormat="1" applyFill="1" applyBorder="1" applyAlignment="1">
      <alignment vertical="center"/>
    </xf>
    <xf numFmtId="14" fontId="0" fillId="7" borderId="18" xfId="0" applyNumberFormat="1" applyFill="1" applyBorder="1" applyAlignment="1">
      <alignment horizontal="center" vertical="center"/>
    </xf>
    <xf numFmtId="0" fontId="4" fillId="7" borderId="65" xfId="0" applyFont="1" applyFill="1" applyBorder="1" applyAlignment="1">
      <alignment horizontal="center" vertical="center"/>
    </xf>
    <xf numFmtId="0" fontId="4" fillId="7" borderId="94" xfId="0" applyFont="1" applyFill="1" applyBorder="1" applyAlignment="1">
      <alignment horizontal="center" vertical="center"/>
    </xf>
    <xf numFmtId="14" fontId="12" fillId="7" borderId="94" xfId="0" applyNumberFormat="1" applyFont="1" applyFill="1" applyBorder="1" applyAlignment="1">
      <alignment horizontal="center" vertical="center"/>
    </xf>
    <xf numFmtId="14" fontId="12" fillId="7" borderId="96" xfId="0" applyNumberFormat="1" applyFont="1" applyFill="1" applyBorder="1" applyAlignment="1">
      <alignment horizontal="center" vertical="center"/>
    </xf>
    <xf numFmtId="14" fontId="12" fillId="7" borderId="95" xfId="0" applyNumberFormat="1" applyFont="1" applyFill="1" applyBorder="1" applyAlignment="1">
      <alignment horizontal="center" vertical="center"/>
    </xf>
    <xf numFmtId="0" fontId="12" fillId="7" borderId="93" xfId="0" applyFont="1" applyFill="1" applyBorder="1" applyAlignment="1">
      <alignment horizontal="center" vertical="center"/>
    </xf>
    <xf numFmtId="2" fontId="12" fillId="7" borderId="93" xfId="0" applyNumberFormat="1" applyFont="1" applyFill="1" applyBorder="1" applyAlignment="1">
      <alignment horizontal="center" vertical="center"/>
    </xf>
    <xf numFmtId="3" fontId="12" fillId="7" borderId="92" xfId="0" applyNumberFormat="1" applyFont="1" applyFill="1" applyBorder="1" applyAlignment="1">
      <alignment horizontal="center" vertical="center"/>
    </xf>
    <xf numFmtId="3" fontId="12" fillId="7" borderId="95" xfId="0" applyNumberFormat="1" applyFont="1" applyFill="1" applyBorder="1" applyAlignment="1">
      <alignment horizontal="center" vertical="center"/>
    </xf>
    <xf numFmtId="3" fontId="12" fillId="7" borderId="93" xfId="0" applyNumberFormat="1" applyFont="1" applyFill="1" applyBorder="1" applyAlignment="1">
      <alignment horizontal="center" vertical="center"/>
    </xf>
    <xf numFmtId="3" fontId="12" fillId="7" borderId="94" xfId="0" applyNumberFormat="1" applyFont="1" applyFill="1" applyBorder="1" applyAlignment="1">
      <alignment horizontal="center" vertical="center"/>
    </xf>
    <xf numFmtId="0" fontId="12" fillId="0" borderId="0" xfId="0" applyFont="1"/>
    <xf numFmtId="0" fontId="4" fillId="7" borderId="31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14" fontId="12" fillId="7" borderId="10" xfId="0" applyNumberFormat="1" applyFont="1" applyFill="1" applyBorder="1" applyAlignment="1">
      <alignment horizontal="center" vertical="center"/>
    </xf>
    <xf numFmtId="14" fontId="12" fillId="7" borderId="18" xfId="0" applyNumberFormat="1" applyFont="1" applyFill="1" applyBorder="1" applyAlignment="1">
      <alignment horizontal="center" vertical="center"/>
    </xf>
    <xf numFmtId="14" fontId="12" fillId="7" borderId="53" xfId="0" applyNumberFormat="1" applyFont="1" applyFill="1" applyBorder="1" applyAlignment="1">
      <alignment horizontal="center" vertical="center"/>
    </xf>
    <xf numFmtId="0" fontId="12" fillId="7" borderId="22" xfId="0" applyFont="1" applyFill="1" applyBorder="1" applyAlignment="1">
      <alignment horizontal="center" vertical="center"/>
    </xf>
    <xf numFmtId="2" fontId="12" fillId="7" borderId="22" xfId="0" applyNumberFormat="1" applyFont="1" applyFill="1" applyBorder="1" applyAlignment="1">
      <alignment horizontal="center" vertical="center"/>
    </xf>
    <xf numFmtId="3" fontId="12" fillId="7" borderId="72" xfId="0" applyNumberFormat="1" applyFont="1" applyFill="1" applyBorder="1" applyAlignment="1">
      <alignment horizontal="center" vertical="center"/>
    </xf>
    <xf numFmtId="3" fontId="12" fillId="7" borderId="53" xfId="0" applyNumberFormat="1" applyFont="1" applyFill="1" applyBorder="1" applyAlignment="1">
      <alignment horizontal="center" vertical="center"/>
    </xf>
    <xf numFmtId="3" fontId="12" fillId="7" borderId="22" xfId="0" applyNumberFormat="1" applyFont="1" applyFill="1" applyBorder="1" applyAlignment="1">
      <alignment horizontal="center" vertical="center"/>
    </xf>
    <xf numFmtId="3" fontId="12" fillId="7" borderId="10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12" fillId="0" borderId="0" xfId="0" applyFont="1" applyAlignment="1">
      <alignment horizontal="left" vertical="center"/>
    </xf>
    <xf numFmtId="14" fontId="12" fillId="7" borderId="65" xfId="0" applyNumberFormat="1" applyFont="1" applyFill="1" applyBorder="1" applyAlignment="1">
      <alignment horizontal="center" vertical="center"/>
    </xf>
    <xf numFmtId="14" fontId="12" fillId="7" borderId="66" xfId="0" applyNumberFormat="1" applyFont="1" applyFill="1" applyBorder="1" applyAlignment="1">
      <alignment horizontal="center" vertical="center"/>
    </xf>
    <xf numFmtId="3" fontId="12" fillId="7" borderId="76" xfId="0" applyNumberFormat="1" applyFont="1" applyFill="1" applyBorder="1" applyAlignment="1">
      <alignment horizontal="center" vertical="center"/>
    </xf>
    <xf numFmtId="3" fontId="12" fillId="7" borderId="68" xfId="0" applyNumberFormat="1" applyFont="1" applyFill="1" applyBorder="1" applyAlignment="1">
      <alignment horizontal="center" vertical="center"/>
    </xf>
    <xf numFmtId="3" fontId="12" fillId="7" borderId="65" xfId="0" applyNumberFormat="1" applyFont="1" applyFill="1" applyBorder="1" applyAlignment="1">
      <alignment horizontal="center" vertical="center"/>
    </xf>
    <xf numFmtId="3" fontId="12" fillId="7" borderId="66" xfId="0" applyNumberFormat="1" applyFont="1" applyFill="1" applyBorder="1" applyAlignment="1">
      <alignment horizontal="center" vertical="center"/>
    </xf>
    <xf numFmtId="14" fontId="12" fillId="7" borderId="50" xfId="0" applyNumberFormat="1" applyFont="1" applyFill="1" applyBorder="1" applyAlignment="1">
      <alignment horizontal="center" vertical="center"/>
    </xf>
    <xf numFmtId="14" fontId="12" fillId="7" borderId="51" xfId="0" applyNumberFormat="1" applyFont="1" applyFill="1" applyBorder="1" applyAlignment="1">
      <alignment horizontal="center" vertical="center"/>
    </xf>
    <xf numFmtId="3" fontId="12" fillId="7" borderId="87" xfId="0" applyNumberFormat="1" applyFont="1" applyFill="1" applyBorder="1" applyAlignment="1">
      <alignment horizontal="center" vertical="center"/>
    </xf>
    <xf numFmtId="3" fontId="12" fillId="7" borderId="79" xfId="0" applyNumberFormat="1" applyFont="1" applyFill="1" applyBorder="1" applyAlignment="1">
      <alignment horizontal="center" vertical="center"/>
    </xf>
    <xf numFmtId="3" fontId="12" fillId="7" borderId="50" xfId="0" applyNumberFormat="1" applyFont="1" applyFill="1" applyBorder="1" applyAlignment="1">
      <alignment horizontal="center" vertical="center"/>
    </xf>
    <xf numFmtId="3" fontId="12" fillId="7" borderId="51" xfId="0" applyNumberFormat="1" applyFont="1" applyFill="1" applyBorder="1" applyAlignment="1">
      <alignment horizontal="center" vertical="center"/>
    </xf>
    <xf numFmtId="0" fontId="14" fillId="7" borderId="93" xfId="0" applyFont="1" applyFill="1" applyBorder="1" applyAlignment="1">
      <alignment horizontal="center" vertical="center"/>
    </xf>
    <xf numFmtId="0" fontId="14" fillId="7" borderId="94" xfId="0" applyFont="1" applyFill="1" applyBorder="1" applyAlignment="1">
      <alignment horizontal="center" vertical="center"/>
    </xf>
    <xf numFmtId="14" fontId="15" fillId="7" borderId="94" xfId="0" applyNumberFormat="1" applyFont="1" applyFill="1" applyBorder="1" applyAlignment="1">
      <alignment horizontal="center" vertical="center"/>
    </xf>
    <xf numFmtId="14" fontId="15" fillId="11" borderId="96" xfId="0" applyNumberFormat="1" applyFont="1" applyFill="1" applyBorder="1" applyAlignment="1">
      <alignment horizontal="center" vertical="center"/>
    </xf>
    <xf numFmtId="14" fontId="15" fillId="7" borderId="95" xfId="0" applyNumberFormat="1" applyFont="1" applyFill="1" applyBorder="1" applyAlignment="1">
      <alignment horizontal="center" vertical="center"/>
    </xf>
    <xf numFmtId="0" fontId="15" fillId="7" borderId="93" xfId="0" applyFont="1" applyFill="1" applyBorder="1" applyAlignment="1">
      <alignment horizontal="center" vertical="center"/>
    </xf>
    <xf numFmtId="2" fontId="15" fillId="7" borderId="93" xfId="0" applyNumberFormat="1" applyFont="1" applyFill="1" applyBorder="1" applyAlignment="1">
      <alignment horizontal="center" vertical="center"/>
    </xf>
    <xf numFmtId="3" fontId="15" fillId="7" borderId="92" xfId="0" applyNumberFormat="1" applyFont="1" applyFill="1" applyBorder="1" applyAlignment="1">
      <alignment horizontal="center" vertical="center"/>
    </xf>
    <xf numFmtId="3" fontId="15" fillId="7" borderId="95" xfId="0" applyNumberFormat="1" applyFont="1" applyFill="1" applyBorder="1" applyAlignment="1">
      <alignment horizontal="center" vertical="center"/>
    </xf>
    <xf numFmtId="3" fontId="15" fillId="7" borderId="93" xfId="0" applyNumberFormat="1" applyFont="1" applyFill="1" applyBorder="1" applyAlignment="1">
      <alignment horizontal="center" vertical="center"/>
    </xf>
    <xf numFmtId="3" fontId="15" fillId="7" borderId="94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0" xfId="0" applyFont="1"/>
    <xf numFmtId="0" fontId="15" fillId="7" borderId="68" xfId="0" applyFont="1" applyFill="1" applyBorder="1" applyAlignment="1">
      <alignment horizontal="center" vertical="center"/>
    </xf>
    <xf numFmtId="14" fontId="15" fillId="7" borderId="65" xfId="0" applyNumberFormat="1" applyFont="1" applyFill="1" applyBorder="1" applyAlignment="1">
      <alignment horizontal="center" vertical="center"/>
    </xf>
    <xf numFmtId="14" fontId="15" fillId="7" borderId="66" xfId="0" applyNumberFormat="1" applyFont="1" applyFill="1" applyBorder="1" applyAlignment="1">
      <alignment horizontal="center" vertical="center"/>
    </xf>
    <xf numFmtId="3" fontId="15" fillId="7" borderId="76" xfId="0" applyNumberFormat="1" applyFont="1" applyFill="1" applyBorder="1" applyAlignment="1">
      <alignment horizontal="center" vertical="center"/>
    </xf>
    <xf numFmtId="3" fontId="15" fillId="7" borderId="68" xfId="0" applyNumberFormat="1" applyFont="1" applyFill="1" applyBorder="1" applyAlignment="1">
      <alignment horizontal="center" vertical="center"/>
    </xf>
    <xf numFmtId="3" fontId="15" fillId="7" borderId="65" xfId="0" applyNumberFormat="1" applyFont="1" applyFill="1" applyBorder="1" applyAlignment="1">
      <alignment horizontal="center" vertical="center"/>
    </xf>
    <xf numFmtId="3" fontId="15" fillId="7" borderId="66" xfId="0" applyNumberFormat="1" applyFont="1" applyFill="1" applyBorder="1" applyAlignment="1">
      <alignment horizontal="center" vertical="center"/>
    </xf>
    <xf numFmtId="0" fontId="15" fillId="7" borderId="79" xfId="0" applyFont="1" applyFill="1" applyBorder="1" applyAlignment="1">
      <alignment horizontal="center" vertical="center"/>
    </xf>
    <xf numFmtId="14" fontId="15" fillId="7" borderId="50" xfId="0" applyNumberFormat="1" applyFont="1" applyFill="1" applyBorder="1" applyAlignment="1">
      <alignment horizontal="center" vertical="center"/>
    </xf>
    <xf numFmtId="14" fontId="15" fillId="7" borderId="51" xfId="0" applyNumberFormat="1" applyFont="1" applyFill="1" applyBorder="1" applyAlignment="1">
      <alignment horizontal="center" vertical="center"/>
    </xf>
    <xf numFmtId="3" fontId="15" fillId="7" borderId="87" xfId="0" applyNumberFormat="1" applyFont="1" applyFill="1" applyBorder="1" applyAlignment="1">
      <alignment horizontal="center" vertical="center"/>
    </xf>
    <xf numFmtId="3" fontId="15" fillId="7" borderId="79" xfId="0" applyNumberFormat="1" applyFont="1" applyFill="1" applyBorder="1" applyAlignment="1">
      <alignment horizontal="center" vertical="center"/>
    </xf>
    <xf numFmtId="3" fontId="15" fillId="7" borderId="50" xfId="0" applyNumberFormat="1" applyFont="1" applyFill="1" applyBorder="1" applyAlignment="1">
      <alignment horizontal="center" vertical="center"/>
    </xf>
    <xf numFmtId="3" fontId="15" fillId="7" borderId="51" xfId="0" applyNumberFormat="1" applyFont="1" applyFill="1" applyBorder="1" applyAlignment="1">
      <alignment horizontal="center" vertical="center"/>
    </xf>
    <xf numFmtId="20" fontId="0" fillId="0" borderId="0" xfId="0" applyNumberFormat="1" applyAlignment="1">
      <alignment vertical="center"/>
    </xf>
    <xf numFmtId="0" fontId="0" fillId="0" borderId="81" xfId="0" applyBorder="1" applyAlignment="1">
      <alignment vertical="center"/>
    </xf>
    <xf numFmtId="0" fontId="0" fillId="0" borderId="67" xfId="0" applyBorder="1" applyAlignment="1">
      <alignment vertical="center"/>
    </xf>
    <xf numFmtId="0" fontId="0" fillId="0" borderId="9" xfId="0" applyBorder="1" applyAlignment="1">
      <alignment vertical="center"/>
    </xf>
    <xf numFmtId="14" fontId="12" fillId="7" borderId="1" xfId="0" applyNumberFormat="1" applyFont="1" applyFill="1" applyBorder="1" applyAlignment="1">
      <alignment horizontal="center" vertical="center"/>
    </xf>
    <xf numFmtId="14" fontId="12" fillId="7" borderId="47" xfId="0" applyNumberFormat="1" applyFont="1" applyFill="1" applyBorder="1" applyAlignment="1">
      <alignment horizontal="center" vertical="center"/>
    </xf>
    <xf numFmtId="3" fontId="12" fillId="7" borderId="77" xfId="0" applyNumberFormat="1" applyFont="1" applyFill="1" applyBorder="1" applyAlignment="1">
      <alignment horizontal="center" vertical="center"/>
    </xf>
    <xf numFmtId="3" fontId="12" fillId="7" borderId="46" xfId="0" applyNumberFormat="1" applyFont="1" applyFill="1" applyBorder="1" applyAlignment="1">
      <alignment horizontal="center" vertical="center"/>
    </xf>
    <xf numFmtId="3" fontId="12" fillId="7" borderId="1" xfId="0" applyNumberFormat="1" applyFont="1" applyFill="1" applyBorder="1" applyAlignment="1">
      <alignment horizontal="center" vertical="center"/>
    </xf>
    <xf numFmtId="3" fontId="12" fillId="7" borderId="47" xfId="0" applyNumberFormat="1" applyFont="1" applyFill="1" applyBorder="1" applyAlignment="1">
      <alignment horizontal="center" vertical="center"/>
    </xf>
    <xf numFmtId="0" fontId="15" fillId="7" borderId="48" xfId="0" applyFont="1" applyFill="1" applyBorder="1" applyAlignment="1">
      <alignment horizontal="center" vertical="center"/>
    </xf>
    <xf numFmtId="14" fontId="15" fillId="7" borderId="5" xfId="0" applyNumberFormat="1" applyFont="1" applyFill="1" applyBorder="1" applyAlignment="1">
      <alignment horizontal="center" vertical="center"/>
    </xf>
    <xf numFmtId="14" fontId="15" fillId="7" borderId="49" xfId="0" applyNumberFormat="1" applyFont="1" applyFill="1" applyBorder="1" applyAlignment="1">
      <alignment horizontal="center" vertical="center"/>
    </xf>
    <xf numFmtId="3" fontId="15" fillId="7" borderId="69" xfId="0" applyNumberFormat="1" applyFont="1" applyFill="1" applyBorder="1" applyAlignment="1">
      <alignment horizontal="center" vertical="center"/>
    </xf>
    <xf numFmtId="3" fontId="15" fillId="7" borderId="48" xfId="0" applyNumberFormat="1" applyFont="1" applyFill="1" applyBorder="1" applyAlignment="1">
      <alignment horizontal="center" vertical="center"/>
    </xf>
    <xf numFmtId="3" fontId="15" fillId="7" borderId="5" xfId="0" applyNumberFormat="1" applyFont="1" applyFill="1" applyBorder="1" applyAlignment="1">
      <alignment horizontal="center" vertical="center"/>
    </xf>
    <xf numFmtId="3" fontId="15" fillId="7" borderId="49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2" fontId="12" fillId="7" borderId="68" xfId="0" applyNumberFormat="1" applyFont="1" applyFill="1" applyBorder="1" applyAlignment="1">
      <alignment horizontal="center" vertical="center"/>
    </xf>
    <xf numFmtId="2" fontId="12" fillId="7" borderId="79" xfId="0" applyNumberFormat="1" applyFont="1" applyFill="1" applyBorder="1" applyAlignment="1">
      <alignment horizontal="center" vertical="center"/>
    </xf>
    <xf numFmtId="0" fontId="14" fillId="7" borderId="57" xfId="0" applyFont="1" applyFill="1" applyBorder="1" applyAlignment="1">
      <alignment horizontal="center" vertical="center"/>
    </xf>
    <xf numFmtId="0" fontId="14" fillId="7" borderId="55" xfId="0" applyFont="1" applyFill="1" applyBorder="1" applyAlignment="1">
      <alignment horizontal="center" vertical="center"/>
    </xf>
    <xf numFmtId="14" fontId="15" fillId="7" borderId="55" xfId="0" applyNumberFormat="1" applyFont="1" applyFill="1" applyBorder="1" applyAlignment="1">
      <alignment horizontal="center" vertical="center"/>
    </xf>
    <xf numFmtId="14" fontId="15" fillId="11" borderId="55" xfId="0" applyNumberFormat="1" applyFont="1" applyFill="1" applyBorder="1" applyAlignment="1">
      <alignment horizontal="center" vertical="center"/>
    </xf>
    <xf numFmtId="14" fontId="15" fillId="7" borderId="56" xfId="0" applyNumberFormat="1" applyFont="1" applyFill="1" applyBorder="1" applyAlignment="1">
      <alignment horizontal="center" vertical="center"/>
    </xf>
    <xf numFmtId="14" fontId="15" fillId="7" borderId="75" xfId="0" applyNumberFormat="1" applyFont="1" applyFill="1" applyBorder="1" applyAlignment="1">
      <alignment horizontal="center" vertical="center"/>
    </xf>
    <xf numFmtId="0" fontId="15" fillId="7" borderId="57" xfId="0" applyFont="1" applyFill="1" applyBorder="1" applyAlignment="1">
      <alignment horizontal="center" vertical="center"/>
    </xf>
    <xf numFmtId="2" fontId="15" fillId="7" borderId="57" xfId="0" applyNumberFormat="1" applyFont="1" applyFill="1" applyBorder="1" applyAlignment="1">
      <alignment horizontal="center" vertical="center"/>
    </xf>
    <xf numFmtId="3" fontId="15" fillId="7" borderId="89" xfId="0" applyNumberFormat="1" applyFont="1" applyFill="1" applyBorder="1" applyAlignment="1">
      <alignment horizontal="center" vertical="center"/>
    </xf>
    <xf numFmtId="3" fontId="15" fillId="7" borderId="75" xfId="0" applyNumberFormat="1" applyFont="1" applyFill="1" applyBorder="1" applyAlignment="1">
      <alignment horizontal="center" vertical="center"/>
    </xf>
    <xf numFmtId="3" fontId="15" fillId="7" borderId="57" xfId="0" applyNumberFormat="1" applyFont="1" applyFill="1" applyBorder="1" applyAlignment="1">
      <alignment horizontal="center" vertical="center"/>
    </xf>
    <xf numFmtId="3" fontId="15" fillId="7" borderId="55" xfId="0" applyNumberFormat="1" applyFont="1" applyFill="1" applyBorder="1" applyAlignment="1">
      <alignment horizontal="center" vertical="center"/>
    </xf>
    <xf numFmtId="3" fontId="12" fillId="7" borderId="21" xfId="0" applyNumberFormat="1" applyFont="1" applyFill="1" applyBorder="1" applyAlignment="1">
      <alignment horizontal="center" vertical="center"/>
    </xf>
    <xf numFmtId="3" fontId="12" fillId="7" borderId="4" xfId="0" applyNumberFormat="1" applyFont="1" applyFill="1" applyBorder="1" applyAlignment="1">
      <alignment horizontal="center" vertical="center"/>
    </xf>
    <xf numFmtId="3" fontId="12" fillId="7" borderId="23" xfId="0" applyNumberFormat="1" applyFont="1" applyFill="1" applyBorder="1" applyAlignment="1">
      <alignment horizontal="center" vertical="center"/>
    </xf>
    <xf numFmtId="14" fontId="12" fillId="7" borderId="23" xfId="0" applyNumberFormat="1" applyFont="1" applyFill="1" applyBorder="1" applyAlignment="1">
      <alignment horizontal="center" vertical="center"/>
    </xf>
    <xf numFmtId="2" fontId="12" fillId="7" borderId="21" xfId="0" applyNumberFormat="1" applyFont="1" applyFill="1" applyBorder="1" applyAlignment="1">
      <alignment horizontal="center" vertical="center"/>
    </xf>
    <xf numFmtId="14" fontId="12" fillId="7" borderId="4" xfId="0" applyNumberFormat="1" applyFont="1" applyFill="1" applyBorder="1" applyAlignment="1">
      <alignment horizontal="center" vertical="center"/>
    </xf>
    <xf numFmtId="0" fontId="15" fillId="7" borderId="90" xfId="0" applyFont="1" applyFill="1" applyBorder="1" applyAlignment="1">
      <alignment horizontal="center" vertical="center"/>
    </xf>
    <xf numFmtId="14" fontId="15" fillId="7" borderId="34" xfId="0" applyNumberFormat="1" applyFont="1" applyFill="1" applyBorder="1" applyAlignment="1">
      <alignment horizontal="center" vertical="center"/>
    </xf>
    <xf numFmtId="3" fontId="15" fillId="7" borderId="90" xfId="0" applyNumberFormat="1" applyFont="1" applyFill="1" applyBorder="1" applyAlignment="1">
      <alignment horizontal="center" vertical="center"/>
    </xf>
    <xf numFmtId="14" fontId="15" fillId="7" borderId="35" xfId="0" applyNumberFormat="1" applyFont="1" applyFill="1" applyBorder="1" applyAlignment="1">
      <alignment horizontal="center" vertical="center"/>
    </xf>
    <xf numFmtId="0" fontId="15" fillId="7" borderId="58" xfId="0" applyFont="1" applyFill="1" applyBorder="1" applyAlignment="1">
      <alignment horizontal="center" vertical="center"/>
    </xf>
    <xf numFmtId="14" fontId="15" fillId="7" borderId="88" xfId="0" applyNumberFormat="1" applyFont="1" applyFill="1" applyBorder="1" applyAlignment="1">
      <alignment horizontal="center" vertical="center"/>
    </xf>
    <xf numFmtId="3" fontId="15" fillId="7" borderId="58" xfId="0" applyNumberFormat="1" applyFont="1" applyFill="1" applyBorder="1" applyAlignment="1">
      <alignment horizontal="center" vertical="center"/>
    </xf>
    <xf numFmtId="14" fontId="15" fillId="7" borderId="91" xfId="0" applyNumberFormat="1" applyFont="1" applyFill="1" applyBorder="1" applyAlignment="1">
      <alignment horizontal="center" vertical="center"/>
    </xf>
    <xf numFmtId="0" fontId="4" fillId="7" borderId="93" xfId="0" applyFont="1" applyFill="1" applyBorder="1" applyAlignment="1">
      <alignment horizontal="center" vertical="center"/>
    </xf>
    <xf numFmtId="3" fontId="12" fillId="7" borderId="97" xfId="0" applyNumberFormat="1" applyFont="1" applyFill="1" applyBorder="1" applyAlignment="1">
      <alignment horizontal="center" vertical="center"/>
    </xf>
    <xf numFmtId="14" fontId="12" fillId="7" borderId="98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" fillId="2" borderId="68" xfId="0" applyFont="1" applyFill="1" applyBorder="1" applyAlignment="1">
      <alignment horizontal="center" vertical="center" wrapText="1"/>
    </xf>
    <xf numFmtId="0" fontId="1" fillId="2" borderId="66" xfId="0" applyFont="1" applyFill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14" fontId="0" fillId="4" borderId="12" xfId="0" applyNumberFormat="1" applyFill="1" applyBorder="1" applyAlignment="1">
      <alignment horizontal="center" vertical="center"/>
    </xf>
    <xf numFmtId="14" fontId="0" fillId="4" borderId="10" xfId="0" applyNumberFormat="1" applyFill="1" applyBorder="1" applyAlignment="1">
      <alignment horizontal="center" vertical="center"/>
    </xf>
    <xf numFmtId="14" fontId="0" fillId="4" borderId="15" xfId="0" applyNumberFormat="1" applyFill="1" applyBorder="1" applyAlignment="1">
      <alignment horizontal="center" vertical="center"/>
    </xf>
    <xf numFmtId="3" fontId="0" fillId="0" borderId="74" xfId="0" applyNumberFormat="1" applyBorder="1" applyAlignment="1">
      <alignment horizontal="center" vertical="center"/>
    </xf>
    <xf numFmtId="3" fontId="0" fillId="0" borderId="45" xfId="0" applyNumberFormat="1" applyBorder="1" applyAlignment="1">
      <alignment horizontal="center" vertical="center"/>
    </xf>
    <xf numFmtId="3" fontId="0" fillId="4" borderId="44" xfId="0" applyNumberFormat="1" applyFill="1" applyBorder="1" applyAlignment="1">
      <alignment horizontal="center" vertical="center"/>
    </xf>
    <xf numFmtId="3" fontId="0" fillId="4" borderId="53" xfId="0" applyNumberFormat="1" applyFill="1" applyBorder="1" applyAlignment="1">
      <alignment horizontal="center" vertical="center"/>
    </xf>
    <xf numFmtId="3" fontId="0" fillId="4" borderId="45" xfId="0" applyNumberFormat="1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7" borderId="15" xfId="0" applyFill="1" applyBorder="1" applyAlignment="1">
      <alignment horizontal="center" vertical="center"/>
    </xf>
    <xf numFmtId="3" fontId="0" fillId="4" borderId="12" xfId="0" applyNumberFormat="1" applyFill="1" applyBorder="1" applyAlignment="1">
      <alignment horizontal="center" vertical="center"/>
    </xf>
    <xf numFmtId="3" fontId="0" fillId="4" borderId="10" xfId="0" applyNumberFormat="1" applyFill="1" applyBorder="1" applyAlignment="1">
      <alignment horizontal="center" vertical="center"/>
    </xf>
    <xf numFmtId="3" fontId="0" fillId="4" borderId="15" xfId="0" applyNumberFormat="1" applyFill="1" applyBorder="1" applyAlignment="1">
      <alignment horizontal="center" vertical="center"/>
    </xf>
    <xf numFmtId="14" fontId="0" fillId="4" borderId="44" xfId="0" applyNumberFormat="1" applyFill="1" applyBorder="1" applyAlignment="1">
      <alignment horizontal="center" vertical="center"/>
    </xf>
    <xf numFmtId="14" fontId="0" fillId="4" borderId="53" xfId="0" applyNumberFormat="1" applyFill="1" applyBorder="1" applyAlignment="1">
      <alignment horizontal="center" vertical="center"/>
    </xf>
    <xf numFmtId="14" fontId="0" fillId="4" borderId="45" xfId="0" applyNumberFormat="1" applyFill="1" applyBorder="1" applyAlignment="1">
      <alignment horizontal="center" vertical="center"/>
    </xf>
    <xf numFmtId="0" fontId="0" fillId="7" borderId="74" xfId="0" applyFill="1" applyBorder="1" applyAlignment="1">
      <alignment horizontal="center" vertical="center"/>
    </xf>
    <xf numFmtId="0" fontId="0" fillId="7" borderId="45" xfId="0" applyFill="1" applyBorder="1" applyAlignment="1">
      <alignment horizontal="center" vertical="center"/>
    </xf>
    <xf numFmtId="3" fontId="0" fillId="4" borderId="13" xfId="0" applyNumberFormat="1" applyFill="1" applyBorder="1" applyAlignment="1">
      <alignment horizontal="center" vertical="center"/>
    </xf>
    <xf numFmtId="3" fontId="0" fillId="4" borderId="54" xfId="0" applyNumberFormat="1" applyFill="1" applyBorder="1" applyAlignment="1">
      <alignment horizontal="center" vertical="center"/>
    </xf>
    <xf numFmtId="3" fontId="0" fillId="4" borderId="16" xfId="0" applyNumberForma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4" fontId="0" fillId="0" borderId="53" xfId="0" applyNumberFormat="1" applyBorder="1" applyAlignment="1">
      <alignment horizontal="center" vertical="center"/>
    </xf>
    <xf numFmtId="14" fontId="0" fillId="0" borderId="45" xfId="0" applyNumberFormat="1" applyBorder="1" applyAlignment="1">
      <alignment horizontal="center" vertical="center"/>
    </xf>
    <xf numFmtId="2" fontId="0" fillId="0" borderId="22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4" borderId="21" xfId="0" applyNumberFormat="1" applyFill="1" applyBorder="1" applyAlignment="1">
      <alignment horizontal="center" vertical="center"/>
    </xf>
    <xf numFmtId="2" fontId="0" fillId="4" borderId="38" xfId="0" applyNumberFormat="1" applyFill="1" applyBorder="1" applyAlignment="1">
      <alignment horizontal="center" vertical="center"/>
    </xf>
    <xf numFmtId="14" fontId="0" fillId="4" borderId="23" xfId="0" applyNumberFormat="1" applyFill="1" applyBorder="1" applyAlignment="1">
      <alignment horizontal="center" vertical="center"/>
    </xf>
    <xf numFmtId="14" fontId="0" fillId="4" borderId="4" xfId="0" applyNumberForma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 wrapText="1"/>
    </xf>
    <xf numFmtId="0" fontId="1" fillId="2" borderId="55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57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28" xfId="0" applyBorder="1"/>
    <xf numFmtId="0" fontId="0" fillId="0" borderId="7" xfId="0" applyBorder="1"/>
    <xf numFmtId="0" fontId="0" fillId="0" borderId="6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7" xfId="0" applyBorder="1" applyAlignment="1">
      <alignment vertical="center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" xfId="0" quotePrefix="1" applyBorder="1" applyAlignment="1">
      <alignment horizontal="left"/>
    </xf>
    <xf numFmtId="0" fontId="13" fillId="0" borderId="6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13" fillId="0" borderId="7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9" xfId="0" applyBorder="1" applyAlignment="1">
      <alignment horizontal="left"/>
    </xf>
    <xf numFmtId="0" fontId="1" fillId="0" borderId="5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42" xfId="0" applyFont="1" applyFill="1" applyBorder="1" applyAlignment="1">
      <alignment horizontal="center" vertical="center"/>
    </xf>
    <xf numFmtId="0" fontId="1" fillId="4" borderId="52" xfId="0" applyFont="1" applyFill="1" applyBorder="1" applyAlignment="1">
      <alignment horizontal="center" vertical="center"/>
    </xf>
    <xf numFmtId="0" fontId="1" fillId="4" borderId="43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 wrapText="1"/>
    </xf>
    <xf numFmtId="0" fontId="1" fillId="2" borderId="56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0" fontId="1" fillId="2" borderId="82" xfId="0" applyFont="1" applyFill="1" applyBorder="1" applyAlignment="1">
      <alignment horizontal="center" vertical="center" wrapText="1"/>
    </xf>
    <xf numFmtId="0" fontId="1" fillId="2" borderId="83" xfId="0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/>
    <xf numFmtId="0" fontId="0" fillId="0" borderId="0" xfId="0"/>
    <xf numFmtId="0" fontId="0" fillId="0" borderId="17" xfId="0" applyBorder="1"/>
    <xf numFmtId="0" fontId="1" fillId="3" borderId="36" xfId="0" applyFont="1" applyFill="1" applyBorder="1" applyAlignment="1">
      <alignment horizontal="center" vertical="center" wrapText="1"/>
    </xf>
    <xf numFmtId="0" fontId="1" fillId="3" borderId="3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3" borderId="31" xfId="0" applyFont="1" applyFill="1" applyBorder="1" applyAlignment="1">
      <alignment horizontal="center" vertical="center" wrapText="1"/>
    </xf>
    <xf numFmtId="0" fontId="1" fillId="3" borderId="55" xfId="0" applyFont="1" applyFill="1" applyBorder="1" applyAlignment="1">
      <alignment horizontal="center" vertical="center" wrapText="1"/>
    </xf>
    <xf numFmtId="3" fontId="0" fillId="0" borderId="10" xfId="0" applyNumberFormat="1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3" fontId="0" fillId="0" borderId="54" xfId="0" applyNumberFormat="1" applyBorder="1" applyAlignment="1">
      <alignment horizontal="center" vertical="center"/>
    </xf>
    <xf numFmtId="3" fontId="0" fillId="0" borderId="16" xfId="0" applyNumberFormat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3" fontId="0" fillId="0" borderId="17" xfId="0" applyNumberFormat="1" applyBorder="1" applyAlignment="1">
      <alignment horizontal="center" vertical="center"/>
    </xf>
    <xf numFmtId="3" fontId="0" fillId="0" borderId="29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1" xfId="0" applyBorder="1" applyAlignment="1">
      <alignment vertical="center"/>
    </xf>
    <xf numFmtId="2" fontId="15" fillId="7" borderId="33" xfId="0" applyNumberFormat="1" applyFont="1" applyFill="1" applyBorder="1" applyAlignment="1">
      <alignment horizontal="center" vertical="center"/>
    </xf>
    <xf numFmtId="2" fontId="15" fillId="7" borderId="57" xfId="0" applyNumberFormat="1" applyFont="1" applyFill="1" applyBorder="1" applyAlignment="1">
      <alignment horizontal="center" vertical="center"/>
    </xf>
    <xf numFmtId="3" fontId="15" fillId="7" borderId="74" xfId="0" applyNumberFormat="1" applyFont="1" applyFill="1" applyBorder="1" applyAlignment="1">
      <alignment horizontal="center" vertical="center"/>
    </xf>
    <xf numFmtId="3" fontId="15" fillId="7" borderId="75" xfId="0" applyNumberFormat="1" applyFont="1" applyFill="1" applyBorder="1" applyAlignment="1">
      <alignment horizontal="center" vertical="center"/>
    </xf>
    <xf numFmtId="14" fontId="15" fillId="7" borderId="31" xfId="0" applyNumberFormat="1" applyFont="1" applyFill="1" applyBorder="1" applyAlignment="1">
      <alignment horizontal="center" vertical="center"/>
    </xf>
    <xf numFmtId="14" fontId="15" fillId="7" borderId="55" xfId="0" applyNumberFormat="1" applyFont="1" applyFill="1" applyBorder="1" applyAlignment="1">
      <alignment horizontal="center" vertical="center"/>
    </xf>
    <xf numFmtId="14" fontId="15" fillId="7" borderId="74" xfId="0" applyNumberFormat="1" applyFont="1" applyFill="1" applyBorder="1" applyAlignment="1">
      <alignment horizontal="center" vertical="center"/>
    </xf>
    <xf numFmtId="14" fontId="15" fillId="7" borderId="75" xfId="0" applyNumberFormat="1" applyFont="1" applyFill="1" applyBorder="1" applyAlignment="1">
      <alignment horizontal="center" vertical="center"/>
    </xf>
    <xf numFmtId="0" fontId="14" fillId="7" borderId="33" xfId="0" applyFont="1" applyFill="1" applyBorder="1" applyAlignment="1">
      <alignment horizontal="center" vertical="center"/>
    </xf>
    <xf numFmtId="0" fontId="14" fillId="7" borderId="57" xfId="0" applyFont="1" applyFill="1" applyBorder="1" applyAlignment="1">
      <alignment horizontal="center" vertical="center"/>
    </xf>
    <xf numFmtId="0" fontId="14" fillId="7" borderId="31" xfId="0" applyFont="1" applyFill="1" applyBorder="1" applyAlignment="1">
      <alignment horizontal="center" vertical="center"/>
    </xf>
    <xf numFmtId="0" fontId="14" fillId="7" borderId="55" xfId="0" applyFont="1" applyFill="1" applyBorder="1" applyAlignment="1">
      <alignment horizontal="center" vertical="center"/>
    </xf>
    <xf numFmtId="0" fontId="15" fillId="0" borderId="72" xfId="0" applyFont="1" applyBorder="1" applyAlignment="1">
      <alignment horizontal="left" vertical="center"/>
    </xf>
    <xf numFmtId="0" fontId="1" fillId="3" borderId="74" xfId="0" applyFont="1" applyFill="1" applyBorder="1" applyAlignment="1">
      <alignment horizontal="center" vertical="center" wrapText="1"/>
    </xf>
    <xf numFmtId="0" fontId="1" fillId="3" borderId="75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left" vertical="center"/>
    </xf>
    <xf numFmtId="0" fontId="0" fillId="0" borderId="1" xfId="0" quotePrefix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4" fillId="7" borderId="33" xfId="0" applyFont="1" applyFill="1" applyBorder="1" applyAlignment="1">
      <alignment horizontal="center" vertical="center"/>
    </xf>
    <xf numFmtId="0" fontId="4" fillId="7" borderId="22" xfId="0" applyFont="1" applyFill="1" applyBorder="1" applyAlignment="1">
      <alignment horizontal="center" vertical="center"/>
    </xf>
    <xf numFmtId="0" fontId="4" fillId="7" borderId="57" xfId="0" applyFont="1" applyFill="1" applyBorder="1" applyAlignment="1">
      <alignment horizontal="center" vertical="center"/>
    </xf>
    <xf numFmtId="0" fontId="4" fillId="7" borderId="31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0" fontId="4" fillId="7" borderId="55" xfId="0" applyFont="1" applyFill="1" applyBorder="1" applyAlignment="1">
      <alignment horizontal="center" vertical="center"/>
    </xf>
    <xf numFmtId="14" fontId="12" fillId="7" borderId="31" xfId="0" applyNumberFormat="1" applyFont="1" applyFill="1" applyBorder="1" applyAlignment="1">
      <alignment horizontal="center" vertical="center"/>
    </xf>
    <xf numFmtId="14" fontId="12" fillId="7" borderId="10" xfId="0" applyNumberFormat="1" applyFont="1" applyFill="1" applyBorder="1" applyAlignment="1">
      <alignment horizontal="center" vertical="center"/>
    </xf>
    <xf numFmtId="14" fontId="12" fillId="7" borderId="55" xfId="0" applyNumberFormat="1" applyFont="1" applyFill="1" applyBorder="1" applyAlignment="1">
      <alignment horizontal="center" vertical="center"/>
    </xf>
    <xf numFmtId="14" fontId="12" fillId="7" borderId="74" xfId="0" applyNumberFormat="1" applyFont="1" applyFill="1" applyBorder="1" applyAlignment="1">
      <alignment horizontal="center" vertical="center"/>
    </xf>
    <xf numFmtId="14" fontId="12" fillId="7" borderId="53" xfId="0" applyNumberFormat="1" applyFont="1" applyFill="1" applyBorder="1" applyAlignment="1">
      <alignment horizontal="center" vertical="center"/>
    </xf>
    <xf numFmtId="14" fontId="12" fillId="7" borderId="75" xfId="0" applyNumberFormat="1" applyFont="1" applyFill="1" applyBorder="1" applyAlignment="1">
      <alignment horizontal="center" vertical="center"/>
    </xf>
    <xf numFmtId="2" fontId="12" fillId="7" borderId="33" xfId="0" applyNumberFormat="1" applyFont="1" applyFill="1" applyBorder="1" applyAlignment="1">
      <alignment horizontal="center" vertical="center"/>
    </xf>
    <xf numFmtId="2" fontId="12" fillId="7" borderId="22" xfId="0" applyNumberFormat="1" applyFont="1" applyFill="1" applyBorder="1" applyAlignment="1">
      <alignment horizontal="center" vertical="center"/>
    </xf>
    <xf numFmtId="2" fontId="12" fillId="7" borderId="57" xfId="0" applyNumberFormat="1" applyFont="1" applyFill="1" applyBorder="1" applyAlignment="1">
      <alignment horizontal="center" vertical="center"/>
    </xf>
    <xf numFmtId="0" fontId="14" fillId="7" borderId="17" xfId="0" applyFont="1" applyFill="1" applyBorder="1" applyAlignment="1">
      <alignment horizontal="center" vertical="center"/>
    </xf>
    <xf numFmtId="0" fontId="14" fillId="7" borderId="86" xfId="0" applyFont="1" applyFill="1" applyBorder="1" applyAlignment="1">
      <alignment horizontal="center" vertical="center"/>
    </xf>
    <xf numFmtId="0" fontId="14" fillId="7" borderId="10" xfId="0" applyFont="1" applyFill="1" applyBorder="1" applyAlignment="1">
      <alignment horizontal="center" vertical="center"/>
    </xf>
    <xf numFmtId="14" fontId="15" fillId="7" borderId="10" xfId="0" applyNumberFormat="1" applyFont="1" applyFill="1" applyBorder="1" applyAlignment="1">
      <alignment horizontal="center" vertical="center"/>
    </xf>
    <xf numFmtId="0" fontId="4" fillId="7" borderId="37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 vertical="center"/>
    </xf>
    <xf numFmtId="0" fontId="4" fillId="7" borderId="86" xfId="0" applyFont="1" applyFill="1" applyBorder="1" applyAlignment="1">
      <alignment horizontal="center" vertical="center"/>
    </xf>
    <xf numFmtId="3" fontId="12" fillId="7" borderId="33" xfId="0" applyNumberFormat="1" applyFont="1" applyFill="1" applyBorder="1" applyAlignment="1">
      <alignment horizontal="center" vertical="center"/>
    </xf>
    <xf numFmtId="3" fontId="12" fillId="7" borderId="48" xfId="0" applyNumberFormat="1" applyFont="1" applyFill="1" applyBorder="1" applyAlignment="1">
      <alignment horizontal="center" vertical="center"/>
    </xf>
    <xf numFmtId="0" fontId="12" fillId="7" borderId="33" xfId="0" applyFont="1" applyFill="1" applyBorder="1" applyAlignment="1">
      <alignment horizontal="center" vertical="center"/>
    </xf>
    <xf numFmtId="0" fontId="12" fillId="7" borderId="22" xfId="0" applyFont="1" applyFill="1" applyBorder="1" applyAlignment="1">
      <alignment horizontal="center" vertical="center"/>
    </xf>
    <xf numFmtId="0" fontId="12" fillId="7" borderId="48" xfId="0" applyFont="1" applyFill="1" applyBorder="1" applyAlignment="1">
      <alignment horizontal="center" vertical="center"/>
    </xf>
    <xf numFmtId="0" fontId="12" fillId="7" borderId="21" xfId="0" applyFont="1" applyFill="1" applyBorder="1" applyAlignment="1">
      <alignment horizontal="center" vertical="center"/>
    </xf>
    <xf numFmtId="0" fontId="12" fillId="7" borderId="57" xfId="0" applyFont="1" applyFill="1" applyBorder="1" applyAlignment="1">
      <alignment horizontal="center" vertical="center"/>
    </xf>
    <xf numFmtId="14" fontId="15" fillId="11" borderId="10" xfId="0" applyNumberFormat="1" applyFont="1" applyFill="1" applyBorder="1" applyAlignment="1">
      <alignment horizontal="center" vertical="center"/>
    </xf>
    <xf numFmtId="14" fontId="15" fillId="11" borderId="55" xfId="0" applyNumberFormat="1" applyFont="1" applyFill="1" applyBorder="1" applyAlignment="1">
      <alignment horizontal="center" vertical="center"/>
    </xf>
    <xf numFmtId="14" fontId="15" fillId="7" borderId="5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12" fillId="7" borderId="4" xfId="0" applyNumberFormat="1" applyFont="1" applyFill="1" applyBorder="1" applyAlignment="1">
      <alignment horizontal="center" vertical="center"/>
    </xf>
    <xf numFmtId="14" fontId="12" fillId="7" borderId="5" xfId="0" applyNumberFormat="1" applyFont="1" applyFill="1" applyBorder="1" applyAlignment="1">
      <alignment horizontal="center" vertical="center"/>
    </xf>
    <xf numFmtId="14" fontId="12" fillId="7" borderId="23" xfId="0" applyNumberFormat="1" applyFont="1" applyFill="1" applyBorder="1" applyAlignment="1">
      <alignment horizontal="center" vertical="center"/>
    </xf>
    <xf numFmtId="14" fontId="12" fillId="7" borderId="49" xfId="0" applyNumberFormat="1" applyFont="1" applyFill="1" applyBorder="1" applyAlignment="1">
      <alignment horizontal="center" vertical="center"/>
    </xf>
    <xf numFmtId="14" fontId="12" fillId="11" borderId="10" xfId="0" applyNumberFormat="1" applyFont="1" applyFill="1" applyBorder="1" applyAlignment="1">
      <alignment horizontal="center" vertical="center"/>
    </xf>
    <xf numFmtId="2" fontId="12" fillId="7" borderId="48" xfId="0" applyNumberFormat="1" applyFont="1" applyFill="1" applyBorder="1" applyAlignment="1">
      <alignment horizontal="center" vertical="center"/>
    </xf>
    <xf numFmtId="2" fontId="12" fillId="7" borderId="21" xfId="0" applyNumberFormat="1" applyFont="1" applyFill="1" applyBorder="1" applyAlignment="1">
      <alignment horizontal="center" vertical="center"/>
    </xf>
    <xf numFmtId="0" fontId="14" fillId="7" borderId="68" xfId="0" applyFont="1" applyFill="1" applyBorder="1" applyAlignment="1">
      <alignment horizontal="center" vertical="center"/>
    </xf>
    <xf numFmtId="0" fontId="14" fillId="7" borderId="79" xfId="0" applyFont="1" applyFill="1" applyBorder="1" applyAlignment="1">
      <alignment horizontal="center" vertical="center"/>
    </xf>
    <xf numFmtId="0" fontId="14" fillId="7" borderId="65" xfId="0" applyFont="1" applyFill="1" applyBorder="1" applyAlignment="1">
      <alignment horizontal="center" vertical="center"/>
    </xf>
    <xf numFmtId="0" fontId="14" fillId="7" borderId="50" xfId="0" applyFont="1" applyFill="1" applyBorder="1" applyAlignment="1">
      <alignment horizontal="center" vertical="center"/>
    </xf>
    <xf numFmtId="14" fontId="15" fillId="7" borderId="65" xfId="0" applyNumberFormat="1" applyFont="1" applyFill="1" applyBorder="1" applyAlignment="1">
      <alignment horizontal="center" vertical="center"/>
    </xf>
    <xf numFmtId="14" fontId="15" fillId="7" borderId="50" xfId="0" applyNumberFormat="1" applyFont="1" applyFill="1" applyBorder="1" applyAlignment="1">
      <alignment horizontal="center" vertical="center"/>
    </xf>
    <xf numFmtId="14" fontId="15" fillId="11" borderId="65" xfId="0" applyNumberFormat="1" applyFont="1" applyFill="1" applyBorder="1" applyAlignment="1">
      <alignment horizontal="center" vertical="center"/>
    </xf>
    <xf numFmtId="14" fontId="15" fillId="11" borderId="50" xfId="0" applyNumberFormat="1" applyFont="1" applyFill="1" applyBorder="1" applyAlignment="1">
      <alignment horizontal="center" vertical="center"/>
    </xf>
    <xf numFmtId="3" fontId="12" fillId="7" borderId="21" xfId="0" applyNumberFormat="1" applyFont="1" applyFill="1" applyBorder="1" applyAlignment="1">
      <alignment horizontal="center" vertical="center"/>
    </xf>
    <xf numFmtId="3" fontId="12" fillId="7" borderId="22" xfId="0" applyNumberFormat="1" applyFont="1" applyFill="1" applyBorder="1" applyAlignment="1">
      <alignment horizontal="center" vertical="center"/>
    </xf>
    <xf numFmtId="3" fontId="12" fillId="7" borderId="74" xfId="0" applyNumberFormat="1" applyFont="1" applyFill="1" applyBorder="1" applyAlignment="1">
      <alignment horizontal="center" vertical="center"/>
    </xf>
    <xf numFmtId="3" fontId="12" fillId="7" borderId="53" xfId="0" applyNumberFormat="1" applyFont="1" applyFill="1" applyBorder="1" applyAlignment="1">
      <alignment horizontal="center" vertical="center"/>
    </xf>
    <xf numFmtId="14" fontId="15" fillId="7" borderId="66" xfId="0" applyNumberFormat="1" applyFont="1" applyFill="1" applyBorder="1" applyAlignment="1">
      <alignment horizontal="center" vertical="center"/>
    </xf>
    <xf numFmtId="14" fontId="15" fillId="7" borderId="51" xfId="0" applyNumberFormat="1" applyFont="1" applyFill="1" applyBorder="1" applyAlignment="1">
      <alignment horizontal="center" vertical="center"/>
    </xf>
    <xf numFmtId="2" fontId="15" fillId="7" borderId="68" xfId="0" applyNumberFormat="1" applyFont="1" applyFill="1" applyBorder="1" applyAlignment="1">
      <alignment horizontal="center" vertical="center"/>
    </xf>
    <xf numFmtId="2" fontId="15" fillId="7" borderId="79" xfId="0" applyNumberFormat="1" applyFont="1" applyFill="1" applyBorder="1" applyAlignment="1">
      <alignment horizontal="center" vertical="center"/>
    </xf>
    <xf numFmtId="0" fontId="12" fillId="0" borderId="72" xfId="0" applyFont="1" applyBorder="1" applyAlignment="1">
      <alignment horizontal="left" vertical="center" wrapText="1"/>
    </xf>
    <xf numFmtId="0" fontId="12" fillId="0" borderId="72" xfId="0" applyFont="1" applyBorder="1" applyAlignment="1">
      <alignment horizontal="left" vertical="center"/>
    </xf>
    <xf numFmtId="3" fontId="12" fillId="7" borderId="57" xfId="0" applyNumberFormat="1" applyFont="1" applyFill="1" applyBorder="1" applyAlignment="1">
      <alignment horizontal="center" vertical="center"/>
    </xf>
    <xf numFmtId="3" fontId="12" fillId="7" borderId="75" xfId="0" applyNumberFormat="1" applyFont="1" applyFill="1" applyBorder="1" applyAlignment="1">
      <alignment horizontal="center" vertical="center"/>
    </xf>
    <xf numFmtId="14" fontId="15" fillId="7" borderId="34" xfId="0" applyNumberFormat="1" applyFont="1" applyFill="1" applyBorder="1" applyAlignment="1">
      <alignment horizontal="center" vertical="center"/>
    </xf>
    <xf numFmtId="14" fontId="15" fillId="7" borderId="88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DC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909001</xdr:colOff>
      <xdr:row>21</xdr:row>
      <xdr:rowOff>110813</xdr:rowOff>
    </xdr:from>
    <xdr:to>
      <xdr:col>6</xdr:col>
      <xdr:colOff>202710</xdr:colOff>
      <xdr:row>21</xdr:row>
      <xdr:rowOff>113695</xdr:rowOff>
    </xdr:to>
    <xdr:cxnSp macro="">
      <xdr:nvCxnSpPr>
        <xdr:cNvPr id="3" name="Connecteur droit avec flèche 2">
          <a:extLst>
            <a:ext uri="{FF2B5EF4-FFF2-40B4-BE49-F238E27FC236}">
              <a16:creationId xmlns="" xmlns:a16="http://schemas.microsoft.com/office/drawing/2014/main" id="{3D911228-B5BD-D439-4536-DD20EB850746}"/>
            </a:ext>
          </a:extLst>
        </xdr:cNvPr>
        <xdr:cNvCxnSpPr/>
      </xdr:nvCxnSpPr>
      <xdr:spPr>
        <a:xfrm>
          <a:off x="6814501" y="5123344"/>
          <a:ext cx="341459" cy="2882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1033459</xdr:colOff>
      <xdr:row>6</xdr:row>
      <xdr:rowOff>19612</xdr:rowOff>
    </xdr:from>
    <xdr:to>
      <xdr:col>17</xdr:col>
      <xdr:colOff>1047749</xdr:colOff>
      <xdr:row>7</xdr:row>
      <xdr:rowOff>119623</xdr:rowOff>
    </xdr:to>
    <xdr:sp macro="" textlink="">
      <xdr:nvSpPr>
        <xdr:cNvPr id="4" name="Accolade ouvrante 3">
          <a:extLst>
            <a:ext uri="{FF2B5EF4-FFF2-40B4-BE49-F238E27FC236}">
              <a16:creationId xmlns="" xmlns:a16="http://schemas.microsoft.com/office/drawing/2014/main" id="{DEAC6EE8-AC5B-4AF7-9C78-E1D522B2C76F}"/>
            </a:ext>
          </a:extLst>
        </xdr:cNvPr>
        <xdr:cNvSpPr/>
      </xdr:nvSpPr>
      <xdr:spPr>
        <a:xfrm rot="5400000">
          <a:off x="17278348" y="-473308"/>
          <a:ext cx="290511" cy="4205290"/>
        </a:xfrm>
        <a:prstGeom prst="leftBrace">
          <a:avLst>
            <a:gd name="adj1" fmla="val 133757"/>
            <a:gd name="adj2" fmla="val 50454"/>
          </a:avLst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909001</xdr:colOff>
      <xdr:row>28</xdr:row>
      <xdr:rowOff>110813</xdr:rowOff>
    </xdr:from>
    <xdr:to>
      <xdr:col>6</xdr:col>
      <xdr:colOff>202710</xdr:colOff>
      <xdr:row>28</xdr:row>
      <xdr:rowOff>113695</xdr:rowOff>
    </xdr:to>
    <xdr:cxnSp macro="">
      <xdr:nvCxnSpPr>
        <xdr:cNvPr id="2" name="Connecteur droit avec flèche 1">
          <a:extLst>
            <a:ext uri="{FF2B5EF4-FFF2-40B4-BE49-F238E27FC236}">
              <a16:creationId xmlns="" xmlns:a16="http://schemas.microsoft.com/office/drawing/2014/main" id="{4EAC3592-DD0C-4AC8-B2DD-F3BA97E51622}"/>
            </a:ext>
          </a:extLst>
        </xdr:cNvPr>
        <xdr:cNvCxnSpPr/>
      </xdr:nvCxnSpPr>
      <xdr:spPr>
        <a:xfrm>
          <a:off x="6814501" y="5111438"/>
          <a:ext cx="341459" cy="2882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1030814</xdr:colOff>
      <xdr:row>6</xdr:row>
      <xdr:rowOff>18290</xdr:rowOff>
    </xdr:from>
    <xdr:to>
      <xdr:col>17</xdr:col>
      <xdr:colOff>1021291</xdr:colOff>
      <xdr:row>7</xdr:row>
      <xdr:rowOff>118301</xdr:rowOff>
    </xdr:to>
    <xdr:sp macro="" textlink="">
      <xdr:nvSpPr>
        <xdr:cNvPr id="5" name="Accolade ouvrante 4">
          <a:extLst>
            <a:ext uri="{FF2B5EF4-FFF2-40B4-BE49-F238E27FC236}">
              <a16:creationId xmlns="" xmlns:a16="http://schemas.microsoft.com/office/drawing/2014/main" id="{9855C12F-479F-4100-B783-5EE88C91AAAD}"/>
            </a:ext>
          </a:extLst>
        </xdr:cNvPr>
        <xdr:cNvSpPr/>
      </xdr:nvSpPr>
      <xdr:spPr>
        <a:xfrm rot="5400000">
          <a:off x="17263797" y="-462724"/>
          <a:ext cx="290511" cy="4181477"/>
        </a:xfrm>
        <a:prstGeom prst="leftBrace">
          <a:avLst>
            <a:gd name="adj1" fmla="val 133757"/>
            <a:gd name="adj2" fmla="val 50454"/>
          </a:avLst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909001</xdr:colOff>
      <xdr:row>35</xdr:row>
      <xdr:rowOff>110813</xdr:rowOff>
    </xdr:from>
    <xdr:to>
      <xdr:col>6</xdr:col>
      <xdr:colOff>202710</xdr:colOff>
      <xdr:row>35</xdr:row>
      <xdr:rowOff>113695</xdr:rowOff>
    </xdr:to>
    <xdr:cxnSp macro="">
      <xdr:nvCxnSpPr>
        <xdr:cNvPr id="2" name="Connecteur droit avec flèche 1">
          <a:extLst>
            <a:ext uri="{FF2B5EF4-FFF2-40B4-BE49-F238E27FC236}">
              <a16:creationId xmlns="" xmlns:a16="http://schemas.microsoft.com/office/drawing/2014/main" id="{ED044BCC-0232-436B-9FA9-801275E3DB33}"/>
            </a:ext>
          </a:extLst>
        </xdr:cNvPr>
        <xdr:cNvCxnSpPr/>
      </xdr:nvCxnSpPr>
      <xdr:spPr>
        <a:xfrm>
          <a:off x="6814501" y="5111438"/>
          <a:ext cx="341459" cy="2882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3"/>
  <sheetViews>
    <sheetView zoomScale="80" zoomScaleNormal="80" workbookViewId="0">
      <selection activeCell="N11" sqref="N11:N13"/>
    </sheetView>
  </sheetViews>
  <sheetFormatPr baseColWidth="10" defaultRowHeight="15"/>
  <cols>
    <col min="1" max="2" width="20.7109375" customWidth="1"/>
    <col min="3" max="7" width="15.7109375" style="4" customWidth="1"/>
    <col min="8" max="18" width="15.7109375" customWidth="1"/>
    <col min="19" max="19" width="45.7109375" customWidth="1"/>
  </cols>
  <sheetData>
    <row r="1" spans="1:19" ht="31.5">
      <c r="A1" s="316" t="s">
        <v>40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6"/>
      <c r="R1" s="316"/>
    </row>
    <row r="2" spans="1:19" ht="23.25">
      <c r="A2" s="317" t="s">
        <v>14</v>
      </c>
      <c r="B2" s="317"/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317"/>
      <c r="R2" s="317"/>
    </row>
    <row r="4" spans="1:19" s="52" customFormat="1" ht="24.95" customHeight="1">
      <c r="A4" s="255" t="s">
        <v>41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</row>
    <row r="5" spans="1:19" s="52" customFormat="1" ht="24.95" customHeight="1">
      <c r="A5" s="255"/>
      <c r="B5" s="255"/>
      <c r="C5" s="255"/>
      <c r="D5" s="255"/>
      <c r="E5" s="255"/>
      <c r="F5" s="255"/>
      <c r="G5" s="255"/>
      <c r="H5" s="255"/>
      <c r="I5" s="255"/>
      <c r="J5" s="255"/>
      <c r="K5" s="255"/>
      <c r="L5" s="255"/>
      <c r="M5" s="255"/>
      <c r="N5" s="255"/>
      <c r="O5" s="255"/>
      <c r="P5" s="255"/>
      <c r="Q5" s="255"/>
      <c r="R5" s="255"/>
    </row>
    <row r="6" spans="1:19" ht="15.75" thickBot="1">
      <c r="O6" s="328"/>
      <c r="P6" s="328"/>
      <c r="Q6" s="328"/>
      <c r="R6" s="328"/>
    </row>
    <row r="7" spans="1:19" ht="30" customHeight="1" thickTop="1">
      <c r="A7" s="264" t="s">
        <v>0</v>
      </c>
      <c r="B7" s="264" t="s">
        <v>1</v>
      </c>
      <c r="C7" s="264" t="s">
        <v>2</v>
      </c>
      <c r="D7" s="264" t="s">
        <v>3</v>
      </c>
      <c r="E7" s="264" t="s">
        <v>4</v>
      </c>
      <c r="F7" s="300" t="s">
        <v>44</v>
      </c>
      <c r="G7" s="266" t="s">
        <v>52</v>
      </c>
      <c r="H7" s="324" t="s">
        <v>16</v>
      </c>
      <c r="I7" s="325"/>
      <c r="J7" s="266" t="s">
        <v>19</v>
      </c>
      <c r="K7" s="324" t="s">
        <v>17</v>
      </c>
      <c r="L7" s="325"/>
      <c r="M7" s="230" t="s">
        <v>42</v>
      </c>
      <c r="N7" s="231"/>
      <c r="O7" s="314" t="s">
        <v>51</v>
      </c>
      <c r="P7" s="315"/>
      <c r="Q7" s="318" t="s">
        <v>8</v>
      </c>
      <c r="R7" s="318" t="s">
        <v>9</v>
      </c>
      <c r="S7" s="306" t="s">
        <v>48</v>
      </c>
    </row>
    <row r="8" spans="1:19" s="1" customFormat="1" ht="30.75" customHeight="1" thickBot="1">
      <c r="A8" s="265"/>
      <c r="B8" s="265"/>
      <c r="C8" s="265"/>
      <c r="D8" s="265"/>
      <c r="E8" s="265"/>
      <c r="F8" s="301"/>
      <c r="G8" s="267"/>
      <c r="H8" s="18" t="s">
        <v>5</v>
      </c>
      <c r="I8" s="19" t="s">
        <v>6</v>
      </c>
      <c r="J8" s="267"/>
      <c r="K8" s="18" t="s">
        <v>5</v>
      </c>
      <c r="L8" s="19" t="s">
        <v>6</v>
      </c>
      <c r="M8" s="56" t="s">
        <v>45</v>
      </c>
      <c r="N8" s="19" t="s">
        <v>46</v>
      </c>
      <c r="O8" s="20" t="s">
        <v>49</v>
      </c>
      <c r="P8" s="21" t="s">
        <v>50</v>
      </c>
      <c r="Q8" s="319"/>
      <c r="R8" s="319"/>
      <c r="S8" s="307"/>
    </row>
    <row r="9" spans="1:19" s="1" customFormat="1" ht="15.75" thickTop="1">
      <c r="A9" s="290" t="s">
        <v>12</v>
      </c>
      <c r="B9" s="292" t="s">
        <v>13</v>
      </c>
      <c r="C9" s="232">
        <v>33026</v>
      </c>
      <c r="D9" s="232">
        <v>44228</v>
      </c>
      <c r="E9" s="242" t="s">
        <v>30</v>
      </c>
      <c r="F9" s="250" t="s">
        <v>38</v>
      </c>
      <c r="G9" s="16">
        <v>343</v>
      </c>
      <c r="H9" s="7">
        <v>44593</v>
      </c>
      <c r="I9" s="17">
        <v>44651</v>
      </c>
      <c r="J9" s="258">
        <v>151.66999999999999</v>
      </c>
      <c r="K9" s="232" t="s">
        <v>7</v>
      </c>
      <c r="L9" s="256" t="s">
        <v>7</v>
      </c>
      <c r="M9" s="80">
        <v>4821.92</v>
      </c>
      <c r="N9" s="237">
        <f>SUM(M9:M10)</f>
        <v>18364.150000000001</v>
      </c>
      <c r="O9" s="326">
        <v>0</v>
      </c>
      <c r="P9" s="320">
        <v>0</v>
      </c>
      <c r="Q9" s="320">
        <f>190*12</f>
        <v>2280</v>
      </c>
      <c r="R9" s="322">
        <v>0</v>
      </c>
      <c r="S9" s="45"/>
    </row>
    <row r="10" spans="1:19" ht="15.75" thickBot="1">
      <c r="A10" s="291"/>
      <c r="B10" s="293"/>
      <c r="C10" s="233"/>
      <c r="D10" s="233"/>
      <c r="E10" s="243"/>
      <c r="F10" s="251"/>
      <c r="G10" s="9">
        <v>352</v>
      </c>
      <c r="H10" s="8">
        <v>44652</v>
      </c>
      <c r="I10" s="10">
        <v>44926</v>
      </c>
      <c r="J10" s="259"/>
      <c r="K10" s="233"/>
      <c r="L10" s="257"/>
      <c r="M10" s="81">
        <v>13542.23</v>
      </c>
      <c r="N10" s="238"/>
      <c r="O10" s="327"/>
      <c r="P10" s="321"/>
      <c r="Q10" s="321"/>
      <c r="R10" s="323"/>
      <c r="S10" s="62"/>
    </row>
    <row r="11" spans="1:19">
      <c r="A11" s="297" t="s">
        <v>10</v>
      </c>
      <c r="B11" s="294" t="s">
        <v>11</v>
      </c>
      <c r="C11" s="234">
        <v>25689</v>
      </c>
      <c r="D11" s="234">
        <v>32874</v>
      </c>
      <c r="E11" s="234">
        <v>44561</v>
      </c>
      <c r="F11" s="247" t="s">
        <v>38</v>
      </c>
      <c r="G11" s="22">
        <v>364</v>
      </c>
      <c r="H11" s="23">
        <v>44562</v>
      </c>
      <c r="I11" s="24">
        <v>44742</v>
      </c>
      <c r="J11" s="25">
        <v>130</v>
      </c>
      <c r="K11" s="26">
        <v>44562</v>
      </c>
      <c r="L11" s="27">
        <v>44742</v>
      </c>
      <c r="M11" s="82">
        <v>8772.0499999999993</v>
      </c>
      <c r="N11" s="239">
        <f>SUM(M11:M13)</f>
        <v>19878.62</v>
      </c>
      <c r="O11" s="83">
        <v>0</v>
      </c>
      <c r="P11" s="84">
        <v>0</v>
      </c>
      <c r="Q11" s="244">
        <v>5000</v>
      </c>
      <c r="R11" s="252">
        <v>0</v>
      </c>
      <c r="S11" s="61"/>
    </row>
    <row r="12" spans="1:19">
      <c r="A12" s="298"/>
      <c r="B12" s="295"/>
      <c r="C12" s="235"/>
      <c r="D12" s="235"/>
      <c r="E12" s="235"/>
      <c r="F12" s="248"/>
      <c r="G12" s="28">
        <v>380</v>
      </c>
      <c r="H12" s="29">
        <v>44743</v>
      </c>
      <c r="I12" s="30">
        <v>44895</v>
      </c>
      <c r="J12" s="260">
        <v>151.66999999999999</v>
      </c>
      <c r="K12" s="263">
        <v>44743</v>
      </c>
      <c r="L12" s="262">
        <v>44926</v>
      </c>
      <c r="M12" s="85">
        <v>9215.06</v>
      </c>
      <c r="N12" s="240"/>
      <c r="O12" s="86">
        <v>0</v>
      </c>
      <c r="P12" s="87">
        <v>0</v>
      </c>
      <c r="Q12" s="245"/>
      <c r="R12" s="253"/>
      <c r="S12" s="60"/>
    </row>
    <row r="13" spans="1:19" ht="15.75" thickBot="1">
      <c r="A13" s="299"/>
      <c r="B13" s="296"/>
      <c r="C13" s="236"/>
      <c r="D13" s="236"/>
      <c r="E13" s="236"/>
      <c r="F13" s="249"/>
      <c r="G13" s="31">
        <v>390</v>
      </c>
      <c r="H13" s="32">
        <v>44896</v>
      </c>
      <c r="I13" s="33">
        <v>44926</v>
      </c>
      <c r="J13" s="261"/>
      <c r="K13" s="236"/>
      <c r="L13" s="249"/>
      <c r="M13" s="88">
        <v>1891.51</v>
      </c>
      <c r="N13" s="241"/>
      <c r="O13" s="89">
        <v>10</v>
      </c>
      <c r="P13" s="90">
        <v>48.5</v>
      </c>
      <c r="Q13" s="246"/>
      <c r="R13" s="254"/>
      <c r="S13" s="64"/>
    </row>
    <row r="14" spans="1:19" ht="15.75" thickBot="1">
      <c r="A14" s="38" t="s">
        <v>34</v>
      </c>
      <c r="B14" s="39" t="s">
        <v>35</v>
      </c>
      <c r="C14" s="40">
        <v>29295</v>
      </c>
      <c r="D14" s="40">
        <v>38353</v>
      </c>
      <c r="E14" s="55" t="s">
        <v>30</v>
      </c>
      <c r="F14" s="54" t="s">
        <v>38</v>
      </c>
      <c r="G14" s="41">
        <v>450</v>
      </c>
      <c r="H14" s="40" t="s">
        <v>7</v>
      </c>
      <c r="I14" s="42" t="s">
        <v>7</v>
      </c>
      <c r="J14" s="43">
        <v>151.66999999999999</v>
      </c>
      <c r="K14" s="40" t="s">
        <v>7</v>
      </c>
      <c r="L14" s="42" t="s">
        <v>7</v>
      </c>
      <c r="M14" s="91">
        <v>25747.360000000001</v>
      </c>
      <c r="N14" s="92">
        <f>SUM(M14)</f>
        <v>25747.360000000001</v>
      </c>
      <c r="O14" s="93">
        <v>15</v>
      </c>
      <c r="P14" s="94">
        <v>858.25</v>
      </c>
      <c r="Q14" s="94">
        <v>3420</v>
      </c>
      <c r="R14" s="95">
        <v>27.48</v>
      </c>
      <c r="S14" s="63"/>
    </row>
    <row r="17" spans="1:18">
      <c r="A17" s="302" t="s">
        <v>25</v>
      </c>
      <c r="B17" s="5" t="s">
        <v>26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04">
        <f>SUM(M9:M15)</f>
        <v>63990.130000000005</v>
      </c>
      <c r="N17" s="304">
        <f>SUM(N9:N15)</f>
        <v>63990.130000000005</v>
      </c>
      <c r="O17" s="96"/>
      <c r="P17" s="304">
        <f>SUM(P9:P15)</f>
        <v>906.75</v>
      </c>
      <c r="Q17" s="304">
        <f>SUM(Q9:Q15)</f>
        <v>10700</v>
      </c>
      <c r="R17" s="304">
        <f>SUM(R9:R14)</f>
        <v>27.48</v>
      </c>
    </row>
    <row r="18" spans="1:18">
      <c r="A18" s="303"/>
      <c r="B18" s="2">
        <v>3</v>
      </c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05"/>
      <c r="N18" s="305"/>
      <c r="O18" s="96"/>
      <c r="P18" s="305"/>
      <c r="Q18" s="305"/>
      <c r="R18" s="305"/>
    </row>
    <row r="21" spans="1:18">
      <c r="A21" s="274" t="s">
        <v>31</v>
      </c>
      <c r="B21" s="271" t="s">
        <v>15</v>
      </c>
      <c r="C21" s="272"/>
      <c r="D21" s="273"/>
      <c r="E21" s="3"/>
      <c r="F21" s="3"/>
      <c r="G21" s="3"/>
      <c r="H21" s="3"/>
      <c r="I21" s="3"/>
      <c r="J21" s="3"/>
      <c r="P21" s="11"/>
    </row>
    <row r="22" spans="1:18" ht="15" customHeight="1">
      <c r="A22" s="275"/>
      <c r="B22" s="280" t="s">
        <v>39</v>
      </c>
      <c r="C22" s="281"/>
      <c r="D22" s="281"/>
      <c r="E22" s="281"/>
      <c r="F22" s="281"/>
      <c r="G22" s="281"/>
      <c r="H22" s="281"/>
      <c r="I22" s="281"/>
      <c r="J22" s="281"/>
      <c r="K22" s="281"/>
      <c r="L22" s="281"/>
      <c r="M22" s="281"/>
      <c r="N22" s="282"/>
    </row>
    <row r="23" spans="1:18" ht="15" customHeight="1">
      <c r="B23" s="6"/>
      <c r="C23" s="6"/>
      <c r="D23" s="6"/>
      <c r="E23" s="6"/>
      <c r="F23" s="6"/>
      <c r="G23" s="6"/>
      <c r="H23" s="6"/>
      <c r="I23" s="6"/>
      <c r="J23" s="6"/>
    </row>
    <row r="24" spans="1:18" ht="15" customHeight="1">
      <c r="A24" s="274" t="s">
        <v>32</v>
      </c>
      <c r="B24" s="268" t="s">
        <v>18</v>
      </c>
      <c r="C24" s="269"/>
      <c r="D24" s="270"/>
      <c r="E24"/>
      <c r="F24"/>
      <c r="G24"/>
    </row>
    <row r="25" spans="1:18">
      <c r="A25" s="276"/>
      <c r="B25" s="311" t="s">
        <v>20</v>
      </c>
      <c r="C25" s="312"/>
      <c r="D25" s="313"/>
      <c r="E25"/>
      <c r="F25"/>
      <c r="G25"/>
    </row>
    <row r="26" spans="1:18">
      <c r="A26" s="276"/>
      <c r="B26" s="308" t="s">
        <v>21</v>
      </c>
      <c r="C26" s="309"/>
      <c r="D26" s="310"/>
      <c r="E26" s="3"/>
      <c r="F26" s="3"/>
      <c r="G26" s="3"/>
      <c r="H26" s="3"/>
      <c r="I26" s="3"/>
      <c r="J26" s="3"/>
    </row>
    <row r="27" spans="1:18">
      <c r="A27" s="276"/>
      <c r="B27" s="278" t="s">
        <v>22</v>
      </c>
      <c r="C27" s="12"/>
      <c r="D27" s="12"/>
      <c r="E27" s="35">
        <v>35</v>
      </c>
      <c r="F27" s="35">
        <v>151.66999999999999</v>
      </c>
      <c r="G27" s="58"/>
      <c r="H27" s="13"/>
      <c r="I27" s="14"/>
    </row>
    <row r="28" spans="1:18" ht="15" customHeight="1">
      <c r="A28" s="275"/>
      <c r="B28" s="279"/>
      <c r="C28" s="277" t="s">
        <v>23</v>
      </c>
      <c r="D28" s="277"/>
      <c r="E28" s="15"/>
      <c r="F28" s="36">
        <f>E28*F27/E27</f>
        <v>0</v>
      </c>
      <c r="G28" s="59" t="s">
        <v>47</v>
      </c>
      <c r="H28" s="53"/>
      <c r="I28" s="53"/>
    </row>
    <row r="30" spans="1:18">
      <c r="A30" s="274" t="s">
        <v>33</v>
      </c>
      <c r="B30" s="283" t="s">
        <v>28</v>
      </c>
      <c r="C30" s="283"/>
      <c r="D30" s="283"/>
      <c r="E30" s="283"/>
      <c r="F30" s="283"/>
      <c r="G30" s="283"/>
    </row>
    <row r="31" spans="1:18">
      <c r="A31" s="276"/>
      <c r="B31" s="283" t="s">
        <v>43</v>
      </c>
      <c r="C31" s="283"/>
      <c r="D31" s="283"/>
      <c r="E31" s="283"/>
      <c r="F31" s="283"/>
      <c r="G31" s="283"/>
    </row>
    <row r="32" spans="1:18">
      <c r="A32" s="276"/>
      <c r="B32" s="284" t="s">
        <v>27</v>
      </c>
      <c r="C32" s="285"/>
      <c r="D32" s="285"/>
      <c r="E32" s="285"/>
      <c r="F32" s="285"/>
      <c r="G32" s="286"/>
    </row>
    <row r="33" spans="1:7">
      <c r="A33" s="275"/>
      <c r="B33" s="287" t="s">
        <v>29</v>
      </c>
      <c r="C33" s="288"/>
      <c r="D33" s="288"/>
      <c r="E33" s="288"/>
      <c r="F33" s="288"/>
      <c r="G33" s="289"/>
    </row>
  </sheetData>
  <mergeCells count="65">
    <mergeCell ref="S7:S8"/>
    <mergeCell ref="B26:D26"/>
    <mergeCell ref="B25:D25"/>
    <mergeCell ref="O7:P7"/>
    <mergeCell ref="A1:R1"/>
    <mergeCell ref="A2:R2"/>
    <mergeCell ref="Q7:Q8"/>
    <mergeCell ref="R7:R8"/>
    <mergeCell ref="Q9:Q10"/>
    <mergeCell ref="R9:R10"/>
    <mergeCell ref="P9:P10"/>
    <mergeCell ref="K7:L7"/>
    <mergeCell ref="J7:J8"/>
    <mergeCell ref="O9:O10"/>
    <mergeCell ref="H7:I7"/>
    <mergeCell ref="O6:R6"/>
    <mergeCell ref="A17:A18"/>
    <mergeCell ref="R17:R18"/>
    <mergeCell ref="Q17:Q18"/>
    <mergeCell ref="P17:P18"/>
    <mergeCell ref="M17:M18"/>
    <mergeCell ref="N17:N18"/>
    <mergeCell ref="A9:A10"/>
    <mergeCell ref="B9:B10"/>
    <mergeCell ref="B11:B13"/>
    <mergeCell ref="A11:A13"/>
    <mergeCell ref="F7:F8"/>
    <mergeCell ref="A7:A8"/>
    <mergeCell ref="A30:A33"/>
    <mergeCell ref="B30:G30"/>
    <mergeCell ref="B31:G31"/>
    <mergeCell ref="B32:G32"/>
    <mergeCell ref="B33:G33"/>
    <mergeCell ref="B24:D24"/>
    <mergeCell ref="B21:D21"/>
    <mergeCell ref="A21:A22"/>
    <mergeCell ref="A24:A28"/>
    <mergeCell ref="C28:D28"/>
    <mergeCell ref="B27:B28"/>
    <mergeCell ref="B22:N22"/>
    <mergeCell ref="Q11:Q13"/>
    <mergeCell ref="F11:F13"/>
    <mergeCell ref="F9:F10"/>
    <mergeCell ref="R11:R13"/>
    <mergeCell ref="A4:R5"/>
    <mergeCell ref="L9:L10"/>
    <mergeCell ref="K9:K10"/>
    <mergeCell ref="J9:J10"/>
    <mergeCell ref="J12:J13"/>
    <mergeCell ref="L12:L13"/>
    <mergeCell ref="K12:K13"/>
    <mergeCell ref="B7:B8"/>
    <mergeCell ref="E7:E8"/>
    <mergeCell ref="D7:D8"/>
    <mergeCell ref="C7:C8"/>
    <mergeCell ref="G7:G8"/>
    <mergeCell ref="M7:N7"/>
    <mergeCell ref="C9:C10"/>
    <mergeCell ref="D11:D13"/>
    <mergeCell ref="E11:E13"/>
    <mergeCell ref="C11:C13"/>
    <mergeCell ref="N9:N10"/>
    <mergeCell ref="N11:N13"/>
    <mergeCell ref="D9:D10"/>
    <mergeCell ref="E9:E10"/>
  </mergeCells>
  <pageMargins left="0.25" right="0.25" top="0.75" bottom="0.75" header="0.3" footer="0.3"/>
  <pageSetup paperSize="8" scale="7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T40"/>
  <sheetViews>
    <sheetView zoomScale="80" zoomScaleNormal="80" workbookViewId="0">
      <selection activeCell="T20" sqref="T20"/>
    </sheetView>
  </sheetViews>
  <sheetFormatPr baseColWidth="10" defaultRowHeight="15"/>
  <cols>
    <col min="1" max="2" width="20.7109375" customWidth="1"/>
    <col min="3" max="13" width="15.7109375" customWidth="1"/>
    <col min="14" max="14" width="43.140625" customWidth="1"/>
    <col min="15" max="18" width="15.7109375" hidden="1" customWidth="1"/>
    <col min="19" max="19" width="45.7109375" hidden="1" customWidth="1"/>
    <col min="20" max="20" width="26.85546875" style="139" customWidth="1"/>
  </cols>
  <sheetData>
    <row r="1" spans="1:20" ht="31.5">
      <c r="A1" s="316" t="s">
        <v>40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6"/>
      <c r="R1" s="316"/>
    </row>
    <row r="2" spans="1:20" ht="23.25">
      <c r="A2" s="317" t="s">
        <v>14</v>
      </c>
      <c r="B2" s="317"/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317"/>
      <c r="R2" s="317"/>
    </row>
    <row r="3" spans="1:20">
      <c r="C3" s="4"/>
      <c r="D3" s="4"/>
      <c r="E3" s="4"/>
      <c r="F3" s="4"/>
    </row>
    <row r="4" spans="1:20" ht="15" customHeight="1">
      <c r="A4" s="329" t="s">
        <v>37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29"/>
      <c r="O4" s="329"/>
      <c r="P4" s="329"/>
      <c r="Q4" s="329"/>
      <c r="R4" s="329"/>
    </row>
    <row r="5" spans="1:20" ht="15" customHeight="1">
      <c r="A5" s="329"/>
      <c r="B5" s="329"/>
      <c r="C5" s="329"/>
      <c r="D5" s="329"/>
      <c r="E5" s="329"/>
      <c r="F5" s="329"/>
      <c r="G5" s="329"/>
      <c r="H5" s="329"/>
      <c r="I5" s="329"/>
      <c r="J5" s="329"/>
      <c r="K5" s="329"/>
      <c r="L5" s="329"/>
      <c r="M5" s="329"/>
      <c r="N5" s="329"/>
      <c r="O5" s="329"/>
      <c r="P5" s="329"/>
      <c r="Q5" s="329"/>
      <c r="R5" s="329"/>
    </row>
    <row r="6" spans="1:20" ht="15" customHeight="1">
      <c r="A6" s="37"/>
      <c r="B6" s="37"/>
      <c r="C6" s="37"/>
      <c r="D6" s="37"/>
      <c r="E6" s="37"/>
      <c r="F6" s="37"/>
      <c r="G6" s="37"/>
      <c r="H6" s="37"/>
      <c r="O6" s="330" t="s">
        <v>24</v>
      </c>
      <c r="P6" s="330"/>
      <c r="Q6" s="330"/>
      <c r="R6" s="330"/>
    </row>
    <row r="7" spans="1:20" ht="15" customHeight="1">
      <c r="A7" s="37"/>
      <c r="B7" s="37"/>
      <c r="C7" s="37"/>
      <c r="D7" s="37"/>
      <c r="E7" s="37"/>
      <c r="F7" s="37"/>
      <c r="G7" s="37"/>
      <c r="H7" s="37"/>
    </row>
    <row r="8" spans="1:20" ht="15" customHeight="1" thickBot="1">
      <c r="C8" s="4"/>
      <c r="D8" s="4"/>
      <c r="E8" s="4"/>
      <c r="F8" s="4"/>
      <c r="N8" s="328"/>
      <c r="O8" s="328"/>
      <c r="P8" s="328"/>
      <c r="Q8" s="328"/>
    </row>
    <row r="9" spans="1:20" ht="30" customHeight="1" thickTop="1">
      <c r="A9" s="264" t="s">
        <v>0</v>
      </c>
      <c r="B9" s="264" t="s">
        <v>1</v>
      </c>
      <c r="C9" s="264" t="s">
        <v>2</v>
      </c>
      <c r="D9" s="264" t="s">
        <v>3</v>
      </c>
      <c r="E9" s="300" t="s">
        <v>4</v>
      </c>
      <c r="F9" s="300" t="s">
        <v>44</v>
      </c>
      <c r="G9" s="266" t="s">
        <v>52</v>
      </c>
      <c r="H9" s="324" t="s">
        <v>16</v>
      </c>
      <c r="I9" s="325"/>
      <c r="J9" s="266" t="s">
        <v>19</v>
      </c>
      <c r="K9" s="324" t="s">
        <v>17</v>
      </c>
      <c r="L9" s="325"/>
      <c r="M9" s="230" t="s">
        <v>42</v>
      </c>
      <c r="N9" s="231"/>
      <c r="O9" s="314" t="s">
        <v>51</v>
      </c>
      <c r="P9" s="315"/>
      <c r="Q9" s="318" t="s">
        <v>8</v>
      </c>
      <c r="R9" s="345" t="s">
        <v>9</v>
      </c>
      <c r="S9" s="306" t="s">
        <v>48</v>
      </c>
    </row>
    <row r="10" spans="1:20" ht="45.75" thickBot="1">
      <c r="A10" s="265"/>
      <c r="B10" s="265"/>
      <c r="C10" s="265"/>
      <c r="D10" s="265"/>
      <c r="E10" s="301"/>
      <c r="F10" s="301"/>
      <c r="G10" s="267"/>
      <c r="H10" s="18" t="s">
        <v>5</v>
      </c>
      <c r="I10" s="19" t="s">
        <v>6</v>
      </c>
      <c r="J10" s="267"/>
      <c r="K10" s="18" t="s">
        <v>5</v>
      </c>
      <c r="L10" s="19" t="s">
        <v>6</v>
      </c>
      <c r="M10" s="56" t="s">
        <v>45</v>
      </c>
      <c r="N10" s="19" t="s">
        <v>46</v>
      </c>
      <c r="O10" s="20" t="s">
        <v>49</v>
      </c>
      <c r="P10" s="21" t="s">
        <v>50</v>
      </c>
      <c r="Q10" s="319"/>
      <c r="R10" s="346"/>
      <c r="S10" s="307"/>
    </row>
    <row r="11" spans="1:20" s="126" customFormat="1" ht="16.5" thickTop="1" thickBot="1">
      <c r="A11" s="115" t="s">
        <v>53</v>
      </c>
      <c r="B11" s="116" t="s">
        <v>54</v>
      </c>
      <c r="C11" s="117">
        <v>31061</v>
      </c>
      <c r="D11" s="117">
        <v>40898</v>
      </c>
      <c r="E11" s="118"/>
      <c r="F11" s="119" t="s">
        <v>38</v>
      </c>
      <c r="G11" s="120">
        <v>370</v>
      </c>
      <c r="H11" s="117">
        <v>44562</v>
      </c>
      <c r="I11" s="119">
        <v>44926</v>
      </c>
      <c r="J11" s="121">
        <v>151.66999999999999</v>
      </c>
      <c r="K11" s="117" t="s">
        <v>7</v>
      </c>
      <c r="L11" s="119" t="s">
        <v>7</v>
      </c>
      <c r="M11" s="122">
        <v>21170</v>
      </c>
      <c r="N11" s="123">
        <v>21170</v>
      </c>
      <c r="O11" s="124"/>
      <c r="P11" s="125"/>
      <c r="Q11" s="125"/>
      <c r="R11" s="123"/>
      <c r="S11" s="119"/>
      <c r="T11" s="420" t="s">
        <v>84</v>
      </c>
    </row>
    <row r="12" spans="1:20" s="126" customFormat="1" ht="16.5" thickTop="1" thickBot="1">
      <c r="A12" s="127" t="s">
        <v>55</v>
      </c>
      <c r="B12" s="128" t="s">
        <v>56</v>
      </c>
      <c r="C12" s="129">
        <v>33122</v>
      </c>
      <c r="D12" s="129">
        <v>43788</v>
      </c>
      <c r="E12" s="130"/>
      <c r="F12" s="131" t="s">
        <v>38</v>
      </c>
      <c r="G12" s="132">
        <v>352</v>
      </c>
      <c r="H12" s="129">
        <v>44866</v>
      </c>
      <c r="I12" s="131">
        <v>44926</v>
      </c>
      <c r="J12" s="133">
        <v>151.66999999999999</v>
      </c>
      <c r="K12" s="129">
        <v>44866</v>
      </c>
      <c r="L12" s="131">
        <v>44926</v>
      </c>
      <c r="M12" s="134">
        <v>3414.42</v>
      </c>
      <c r="N12" s="135">
        <v>3414.42</v>
      </c>
      <c r="O12" s="136"/>
      <c r="P12" s="137"/>
      <c r="Q12" s="137"/>
      <c r="R12" s="135"/>
      <c r="S12" s="131"/>
      <c r="T12" s="140" t="s">
        <v>77</v>
      </c>
    </row>
    <row r="13" spans="1:20" s="165" customFormat="1" ht="15.75" thickTop="1">
      <c r="A13" s="340" t="s">
        <v>57</v>
      </c>
      <c r="B13" s="342" t="s">
        <v>58</v>
      </c>
      <c r="C13" s="336">
        <v>29780</v>
      </c>
      <c r="D13" s="336">
        <v>44136</v>
      </c>
      <c r="E13" s="336"/>
      <c r="F13" s="338" t="s">
        <v>38</v>
      </c>
      <c r="G13" s="166">
        <v>343</v>
      </c>
      <c r="H13" s="167">
        <v>44562</v>
      </c>
      <c r="I13" s="168">
        <v>44681</v>
      </c>
      <c r="J13" s="332">
        <v>151.66999999999999</v>
      </c>
      <c r="K13" s="336" t="s">
        <v>7</v>
      </c>
      <c r="L13" s="338" t="s">
        <v>7</v>
      </c>
      <c r="M13" s="169">
        <v>6496.99</v>
      </c>
      <c r="N13" s="334">
        <f>M13+M14</f>
        <v>20039.21</v>
      </c>
      <c r="O13" s="170"/>
      <c r="P13" s="171"/>
      <c r="Q13" s="171"/>
      <c r="R13" s="172"/>
      <c r="S13" s="168"/>
      <c r="T13" s="344"/>
    </row>
    <row r="14" spans="1:20" s="165" customFormat="1" ht="15.75" thickBot="1">
      <c r="A14" s="341"/>
      <c r="B14" s="343"/>
      <c r="C14" s="337"/>
      <c r="D14" s="337"/>
      <c r="E14" s="337"/>
      <c r="F14" s="339"/>
      <c r="G14" s="173">
        <v>352</v>
      </c>
      <c r="H14" s="174">
        <v>44682</v>
      </c>
      <c r="I14" s="175">
        <v>44926</v>
      </c>
      <c r="J14" s="333"/>
      <c r="K14" s="337"/>
      <c r="L14" s="339"/>
      <c r="M14" s="176">
        <v>13542.22</v>
      </c>
      <c r="N14" s="335"/>
      <c r="O14" s="177"/>
      <c r="P14" s="178"/>
      <c r="Q14" s="178"/>
      <c r="R14" s="179"/>
      <c r="S14" s="175"/>
      <c r="T14" s="344"/>
    </row>
    <row r="15" spans="1:20" s="165" customFormat="1" ht="16.5" thickTop="1" thickBot="1">
      <c r="A15" s="153" t="s">
        <v>59</v>
      </c>
      <c r="B15" s="154" t="s">
        <v>60</v>
      </c>
      <c r="C15" s="155">
        <v>22900</v>
      </c>
      <c r="D15" s="155">
        <v>39114</v>
      </c>
      <c r="E15" s="156">
        <v>44804</v>
      </c>
      <c r="F15" s="157" t="s">
        <v>38</v>
      </c>
      <c r="G15" s="158">
        <v>404</v>
      </c>
      <c r="H15" s="155">
        <v>44562</v>
      </c>
      <c r="I15" s="157">
        <v>44804</v>
      </c>
      <c r="J15" s="159">
        <v>0</v>
      </c>
      <c r="K15" s="155">
        <v>44562</v>
      </c>
      <c r="L15" s="157">
        <v>44804</v>
      </c>
      <c r="M15" s="160">
        <v>7648.9</v>
      </c>
      <c r="N15" s="161">
        <v>7648.9</v>
      </c>
      <c r="O15" s="162"/>
      <c r="P15" s="163"/>
      <c r="Q15" s="163"/>
      <c r="R15" s="161"/>
      <c r="S15" s="157"/>
      <c r="T15" s="164"/>
    </row>
    <row r="16" spans="1:20" ht="15.75" thickTop="1">
      <c r="A16" s="100"/>
      <c r="B16" s="99"/>
      <c r="C16" s="102"/>
      <c r="D16" s="102"/>
      <c r="E16" s="114"/>
      <c r="F16" s="98" t="s">
        <v>38</v>
      </c>
      <c r="G16" s="103"/>
      <c r="H16" s="102"/>
      <c r="I16" s="104"/>
      <c r="J16" s="101"/>
      <c r="K16" s="102"/>
      <c r="L16" s="104"/>
      <c r="M16" s="105"/>
      <c r="N16" s="106"/>
      <c r="O16" s="107"/>
      <c r="P16" s="108"/>
      <c r="Q16" s="108"/>
      <c r="R16" s="106"/>
      <c r="S16" s="104"/>
    </row>
    <row r="17" spans="1:19">
      <c r="A17" s="65"/>
      <c r="B17" s="66"/>
      <c r="C17" s="67"/>
      <c r="D17" s="67"/>
      <c r="E17" s="68"/>
      <c r="F17" s="46" t="s">
        <v>38</v>
      </c>
      <c r="G17" s="70"/>
      <c r="H17" s="67"/>
      <c r="I17" s="69"/>
      <c r="J17" s="71"/>
      <c r="K17" s="67"/>
      <c r="L17" s="69"/>
      <c r="M17" s="72"/>
      <c r="N17" s="73"/>
      <c r="O17" s="76"/>
      <c r="P17" s="77"/>
      <c r="Q17" s="77"/>
      <c r="R17" s="73"/>
      <c r="S17" s="69"/>
    </row>
    <row r="18" spans="1:19">
      <c r="A18" s="65"/>
      <c r="B18" s="66"/>
      <c r="C18" s="67"/>
      <c r="D18" s="67"/>
      <c r="E18" s="68"/>
      <c r="F18" s="46" t="s">
        <v>38</v>
      </c>
      <c r="G18" s="70"/>
      <c r="H18" s="67"/>
      <c r="I18" s="69"/>
      <c r="J18" s="71"/>
      <c r="K18" s="67"/>
      <c r="L18" s="69"/>
      <c r="M18" s="72"/>
      <c r="N18" s="73"/>
      <c r="O18" s="76"/>
      <c r="P18" s="77"/>
      <c r="Q18" s="77"/>
      <c r="R18" s="73"/>
      <c r="S18" s="69"/>
    </row>
    <row r="19" spans="1:19">
      <c r="A19" s="65"/>
      <c r="B19" s="66"/>
      <c r="C19" s="67"/>
      <c r="D19" s="67"/>
      <c r="E19" s="68"/>
      <c r="F19" s="46" t="s">
        <v>38</v>
      </c>
      <c r="G19" s="70"/>
      <c r="H19" s="67"/>
      <c r="I19" s="69"/>
      <c r="J19" s="71"/>
      <c r="K19" s="67"/>
      <c r="L19" s="69"/>
      <c r="M19" s="72"/>
      <c r="N19" s="73"/>
      <c r="O19" s="76"/>
      <c r="P19" s="77"/>
      <c r="Q19" s="77"/>
      <c r="R19" s="73"/>
      <c r="S19" s="69"/>
    </row>
    <row r="20" spans="1:19">
      <c r="A20" s="65"/>
      <c r="B20" s="66"/>
      <c r="C20" s="67"/>
      <c r="D20" s="67"/>
      <c r="E20" s="68"/>
      <c r="F20" s="46" t="s">
        <v>38</v>
      </c>
      <c r="G20" s="70"/>
      <c r="H20" s="67"/>
      <c r="I20" s="69"/>
      <c r="J20" s="71"/>
      <c r="K20" s="67"/>
      <c r="L20" s="69"/>
      <c r="M20" s="72"/>
      <c r="N20" s="73"/>
      <c r="O20" s="76"/>
      <c r="P20" s="77"/>
      <c r="Q20" s="77"/>
      <c r="R20" s="73"/>
      <c r="S20" s="69"/>
    </row>
    <row r="21" spans="1:19" ht="15.75" thickBot="1">
      <c r="A21" s="47"/>
      <c r="B21" s="44"/>
      <c r="C21" s="48"/>
      <c r="D21" s="48"/>
      <c r="E21" s="57"/>
      <c r="F21" s="49" t="s">
        <v>38</v>
      </c>
      <c r="G21" s="50"/>
      <c r="H21" s="48"/>
      <c r="I21" s="49"/>
      <c r="J21" s="51"/>
      <c r="K21" s="48"/>
      <c r="L21" s="49"/>
      <c r="M21" s="74"/>
      <c r="N21" s="75"/>
      <c r="O21" s="78"/>
      <c r="P21" s="79"/>
      <c r="Q21" s="79"/>
      <c r="R21" s="75"/>
      <c r="S21" s="49"/>
    </row>
    <row r="22" spans="1:19">
      <c r="C22" s="4"/>
      <c r="D22" s="4"/>
      <c r="E22" s="4"/>
      <c r="F22" s="4"/>
    </row>
    <row r="23" spans="1:19">
      <c r="C23" s="4"/>
      <c r="D23" s="4"/>
      <c r="E23" s="4"/>
      <c r="F23" s="4"/>
    </row>
    <row r="24" spans="1:19">
      <c r="A24" s="302" t="s">
        <v>25</v>
      </c>
      <c r="B24" s="5" t="s">
        <v>26</v>
      </c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304">
        <f>SUM(M11:M22)</f>
        <v>52272.53</v>
      </c>
      <c r="N24" s="304">
        <f>SUM(N11:N22)</f>
        <v>52272.53</v>
      </c>
      <c r="O24" s="97"/>
      <c r="P24" s="304">
        <f>SUM(P11:P22)</f>
        <v>0</v>
      </c>
      <c r="Q24" s="304">
        <f>SUM(Q11:Q22)</f>
        <v>0</v>
      </c>
      <c r="R24" s="304">
        <f>SUM(R11:R22)</f>
        <v>0</v>
      </c>
      <c r="S24" s="97"/>
    </row>
    <row r="25" spans="1:19">
      <c r="A25" s="303"/>
      <c r="B25" s="2">
        <v>4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305"/>
      <c r="N25" s="305"/>
      <c r="O25" s="97"/>
      <c r="P25" s="305"/>
      <c r="Q25" s="305"/>
      <c r="R25" s="305"/>
      <c r="S25" s="97"/>
    </row>
    <row r="26" spans="1:19">
      <c r="C26" s="4"/>
      <c r="D26" s="4"/>
      <c r="E26" s="4"/>
      <c r="F26" s="4"/>
    </row>
    <row r="27" spans="1:19">
      <c r="C27" s="4"/>
      <c r="D27" s="4"/>
      <c r="E27" s="4"/>
      <c r="F27" s="4"/>
    </row>
    <row r="28" spans="1:19">
      <c r="A28" s="274" t="s">
        <v>31</v>
      </c>
      <c r="B28" s="271" t="s">
        <v>15</v>
      </c>
      <c r="C28" s="272"/>
      <c r="D28" s="273"/>
      <c r="E28" s="3"/>
      <c r="F28" s="3"/>
      <c r="G28" s="3"/>
      <c r="H28" s="3"/>
      <c r="I28" s="3"/>
      <c r="J28" s="3"/>
      <c r="O28" s="11"/>
    </row>
    <row r="29" spans="1:19">
      <c r="A29" s="275"/>
      <c r="B29" s="331" t="s">
        <v>39</v>
      </c>
      <c r="C29" s="331"/>
      <c r="D29" s="331"/>
      <c r="E29" s="331"/>
      <c r="F29" s="331"/>
      <c r="G29" s="331"/>
      <c r="H29" s="331"/>
      <c r="I29" s="331"/>
      <c r="J29" s="331"/>
      <c r="K29" s="331"/>
      <c r="L29" s="331"/>
      <c r="M29" s="331"/>
      <c r="N29" s="331"/>
      <c r="O29" s="331"/>
      <c r="P29" s="331"/>
    </row>
    <row r="30" spans="1:19">
      <c r="B30" s="6"/>
      <c r="C30" s="6"/>
      <c r="D30" s="6"/>
      <c r="E30" s="6"/>
      <c r="F30" s="6"/>
      <c r="G30" s="6"/>
      <c r="H30" s="6"/>
      <c r="I30" s="6"/>
      <c r="J30" s="6"/>
    </row>
    <row r="31" spans="1:19">
      <c r="A31" s="274" t="s">
        <v>32</v>
      </c>
      <c r="B31" s="268" t="s">
        <v>18</v>
      </c>
      <c r="C31" s="269"/>
      <c r="D31" s="270"/>
    </row>
    <row r="32" spans="1:19">
      <c r="A32" s="276"/>
      <c r="B32" s="311" t="s">
        <v>20</v>
      </c>
      <c r="C32" s="312"/>
      <c r="D32" s="313"/>
    </row>
    <row r="33" spans="1:10">
      <c r="A33" s="276"/>
      <c r="B33" s="308" t="s">
        <v>21</v>
      </c>
      <c r="C33" s="309"/>
      <c r="D33" s="310"/>
      <c r="E33" s="3"/>
      <c r="F33" s="3"/>
      <c r="G33" s="3"/>
      <c r="H33" s="3"/>
      <c r="I33" s="3"/>
      <c r="J33" s="3"/>
    </row>
    <row r="34" spans="1:10">
      <c r="A34" s="276"/>
      <c r="B34" s="278" t="s">
        <v>22</v>
      </c>
      <c r="C34" s="12"/>
      <c r="D34" s="12"/>
      <c r="E34" s="35">
        <v>35</v>
      </c>
      <c r="F34" s="35">
        <v>151.66999999999999</v>
      </c>
      <c r="G34" s="58"/>
      <c r="H34" s="13"/>
      <c r="I34" s="14"/>
    </row>
    <row r="35" spans="1:10">
      <c r="A35" s="275"/>
      <c r="B35" s="279"/>
      <c r="C35" s="277" t="s">
        <v>23</v>
      </c>
      <c r="D35" s="277"/>
      <c r="E35" s="15"/>
      <c r="F35" s="36">
        <f>E35*F34/E34</f>
        <v>0</v>
      </c>
      <c r="G35" s="59" t="s">
        <v>47</v>
      </c>
      <c r="H35" s="53"/>
      <c r="I35" s="53"/>
    </row>
    <row r="36" spans="1:10">
      <c r="C36" s="4"/>
      <c r="D36" s="4"/>
      <c r="E36" s="4"/>
      <c r="F36" s="4"/>
      <c r="G36" s="4"/>
    </row>
    <row r="37" spans="1:10">
      <c r="A37" s="274" t="s">
        <v>33</v>
      </c>
      <c r="B37" s="283" t="s">
        <v>28</v>
      </c>
      <c r="C37" s="283"/>
      <c r="D37" s="283"/>
      <c r="E37" s="283"/>
      <c r="F37" s="283"/>
      <c r="G37" s="283"/>
    </row>
    <row r="38" spans="1:10">
      <c r="A38" s="276"/>
      <c r="B38" s="283" t="s">
        <v>43</v>
      </c>
      <c r="C38" s="283"/>
      <c r="D38" s="283"/>
      <c r="E38" s="283"/>
      <c r="F38" s="283"/>
      <c r="G38" s="283"/>
    </row>
    <row r="39" spans="1:10">
      <c r="A39" s="276"/>
      <c r="B39" s="284" t="s">
        <v>27</v>
      </c>
      <c r="C39" s="285"/>
      <c r="D39" s="285"/>
      <c r="E39" s="285"/>
      <c r="F39" s="285"/>
      <c r="G39" s="286"/>
    </row>
    <row r="40" spans="1:10">
      <c r="A40" s="275"/>
      <c r="B40" s="287" t="s">
        <v>29</v>
      </c>
      <c r="C40" s="288"/>
      <c r="D40" s="288"/>
      <c r="E40" s="288"/>
      <c r="F40" s="288"/>
      <c r="G40" s="289"/>
    </row>
  </sheetData>
  <mergeCells count="51">
    <mergeCell ref="T13:T14"/>
    <mergeCell ref="S9:S10"/>
    <mergeCell ref="R9:R10"/>
    <mergeCell ref="G9:G10"/>
    <mergeCell ref="H9:I9"/>
    <mergeCell ref="J9:J10"/>
    <mergeCell ref="K9:L9"/>
    <mergeCell ref="Q24:Q25"/>
    <mergeCell ref="N8:Q8"/>
    <mergeCell ref="A9:A10"/>
    <mergeCell ref="B9:B10"/>
    <mergeCell ref="C9:C10"/>
    <mergeCell ref="D9:D10"/>
    <mergeCell ref="F9:F10"/>
    <mergeCell ref="Q9:Q10"/>
    <mergeCell ref="C13:C14"/>
    <mergeCell ref="D13:D14"/>
    <mergeCell ref="E13:E14"/>
    <mergeCell ref="F13:F14"/>
    <mergeCell ref="B33:D33"/>
    <mergeCell ref="N24:N25"/>
    <mergeCell ref="B34:B35"/>
    <mergeCell ref="O9:P9"/>
    <mergeCell ref="A24:A25"/>
    <mergeCell ref="M24:M25"/>
    <mergeCell ref="P24:P25"/>
    <mergeCell ref="C35:D35"/>
    <mergeCell ref="E9:E10"/>
    <mergeCell ref="M9:N9"/>
    <mergeCell ref="J13:J14"/>
    <mergeCell ref="N13:N14"/>
    <mergeCell ref="K13:K14"/>
    <mergeCell ref="L13:L14"/>
    <mergeCell ref="A13:A14"/>
    <mergeCell ref="B13:B14"/>
    <mergeCell ref="B37:G37"/>
    <mergeCell ref="B38:G38"/>
    <mergeCell ref="B39:G39"/>
    <mergeCell ref="B40:G40"/>
    <mergeCell ref="A1:R1"/>
    <mergeCell ref="A2:R2"/>
    <mergeCell ref="A4:R5"/>
    <mergeCell ref="O6:R6"/>
    <mergeCell ref="B29:P29"/>
    <mergeCell ref="R24:R25"/>
    <mergeCell ref="A37:A40"/>
    <mergeCell ref="A28:A29"/>
    <mergeCell ref="B28:D28"/>
    <mergeCell ref="A31:A35"/>
    <mergeCell ref="B31:D31"/>
    <mergeCell ref="B32:D32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U47"/>
  <sheetViews>
    <sheetView tabSelected="1" topLeftCell="A4" zoomScale="80" zoomScaleNormal="80" workbookViewId="0">
      <selection activeCell="T34" sqref="T34"/>
    </sheetView>
  </sheetViews>
  <sheetFormatPr baseColWidth="10" defaultRowHeight="15"/>
  <cols>
    <col min="1" max="2" width="20.7109375" style="3" customWidth="1"/>
    <col min="3" max="14" width="15.7109375" style="3" customWidth="1"/>
    <col min="15" max="18" width="15.7109375" style="3" hidden="1" customWidth="1"/>
    <col min="19" max="19" width="45.7109375" style="3" hidden="1" customWidth="1"/>
    <col min="20" max="20" width="29.28515625" style="139" customWidth="1"/>
    <col min="21" max="21" width="60.28515625" style="3" customWidth="1"/>
    <col min="22" max="16384" width="11.42578125" style="3"/>
  </cols>
  <sheetData>
    <row r="1" spans="1:21" ht="31.5">
      <c r="A1" s="385" t="s">
        <v>40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</row>
    <row r="2" spans="1:21" ht="23.25">
      <c r="A2" s="387" t="s">
        <v>36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</row>
    <row r="3" spans="1:21">
      <c r="C3" s="4"/>
      <c r="D3" s="4"/>
      <c r="E3" s="4"/>
      <c r="F3" s="4"/>
    </row>
    <row r="4" spans="1:21" ht="15" customHeight="1">
      <c r="A4" s="329" t="s">
        <v>37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29"/>
      <c r="O4" s="329"/>
      <c r="P4" s="329"/>
      <c r="Q4" s="329"/>
      <c r="R4" s="329"/>
    </row>
    <row r="5" spans="1:21" ht="15" customHeight="1">
      <c r="A5" s="329"/>
      <c r="B5" s="329"/>
      <c r="C5" s="329"/>
      <c r="D5" s="329"/>
      <c r="E5" s="329"/>
      <c r="F5" s="329"/>
      <c r="G5" s="329"/>
      <c r="H5" s="329"/>
      <c r="I5" s="329"/>
      <c r="J5" s="329"/>
      <c r="K5" s="329"/>
      <c r="L5" s="329"/>
      <c r="M5" s="329"/>
      <c r="N5" s="329"/>
      <c r="O5" s="329"/>
      <c r="P5" s="329"/>
      <c r="Q5" s="329"/>
      <c r="R5" s="329"/>
    </row>
    <row r="6" spans="1:21" ht="15" customHeight="1">
      <c r="A6" s="37"/>
      <c r="B6" s="37"/>
      <c r="C6" s="37"/>
      <c r="D6" s="37"/>
      <c r="E6" s="37"/>
      <c r="F6" s="37"/>
      <c r="G6" s="37"/>
      <c r="H6" s="37"/>
      <c r="O6" s="386" t="s">
        <v>24</v>
      </c>
      <c r="P6" s="386"/>
      <c r="Q6" s="386"/>
      <c r="R6" s="386"/>
    </row>
    <row r="7" spans="1:21" ht="15" customHeight="1">
      <c r="A7" s="37"/>
      <c r="B7" s="37"/>
      <c r="C7" s="37"/>
      <c r="D7" s="37"/>
      <c r="E7" s="37"/>
      <c r="F7" s="37"/>
      <c r="G7" s="37"/>
      <c r="H7" s="37"/>
    </row>
    <row r="8" spans="1:21" ht="15" customHeight="1" thickBot="1">
      <c r="C8" s="4"/>
      <c r="D8" s="4"/>
      <c r="E8" s="4"/>
      <c r="F8" s="4"/>
      <c r="N8" s="384"/>
      <c r="O8" s="384"/>
      <c r="P8" s="384"/>
      <c r="Q8" s="384"/>
    </row>
    <row r="9" spans="1:21" ht="30" customHeight="1" thickTop="1">
      <c r="A9" s="264" t="s">
        <v>0</v>
      </c>
      <c r="B9" s="264" t="s">
        <v>1</v>
      </c>
      <c r="C9" s="264" t="s">
        <v>2</v>
      </c>
      <c r="D9" s="264" t="s">
        <v>3</v>
      </c>
      <c r="E9" s="300" t="s">
        <v>4</v>
      </c>
      <c r="F9" s="300" t="s">
        <v>44</v>
      </c>
      <c r="G9" s="266" t="s">
        <v>52</v>
      </c>
      <c r="H9" s="324" t="s">
        <v>16</v>
      </c>
      <c r="I9" s="325"/>
      <c r="J9" s="266" t="s">
        <v>19</v>
      </c>
      <c r="K9" s="324" t="s">
        <v>17</v>
      </c>
      <c r="L9" s="325"/>
      <c r="M9" s="230" t="s">
        <v>42</v>
      </c>
      <c r="N9" s="231"/>
      <c r="O9" s="314" t="s">
        <v>51</v>
      </c>
      <c r="P9" s="315"/>
      <c r="Q9" s="318" t="s">
        <v>8</v>
      </c>
      <c r="R9" s="345" t="s">
        <v>9</v>
      </c>
      <c r="S9" s="306" t="s">
        <v>48</v>
      </c>
    </row>
    <row r="10" spans="1:21" ht="45.75" thickBot="1">
      <c r="A10" s="265"/>
      <c r="B10" s="265"/>
      <c r="C10" s="265"/>
      <c r="D10" s="265"/>
      <c r="E10" s="301"/>
      <c r="F10" s="301"/>
      <c r="G10" s="267"/>
      <c r="H10" s="18" t="s">
        <v>5</v>
      </c>
      <c r="I10" s="19" t="s">
        <v>6</v>
      </c>
      <c r="J10" s="267"/>
      <c r="K10" s="18" t="s">
        <v>5</v>
      </c>
      <c r="L10" s="19" t="s">
        <v>6</v>
      </c>
      <c r="M10" s="56" t="s">
        <v>45</v>
      </c>
      <c r="N10" s="19" t="s">
        <v>46</v>
      </c>
      <c r="O10" s="20" t="s">
        <v>49</v>
      </c>
      <c r="P10" s="21" t="s">
        <v>50</v>
      </c>
      <c r="Q10" s="319"/>
      <c r="R10" s="346"/>
      <c r="S10" s="307"/>
    </row>
    <row r="11" spans="1:21" s="138" customFormat="1" ht="15.75" thickTop="1">
      <c r="A11" s="352" t="s">
        <v>61</v>
      </c>
      <c r="B11" s="355" t="s">
        <v>56</v>
      </c>
      <c r="C11" s="358">
        <v>33122</v>
      </c>
      <c r="D11" s="358">
        <v>43788</v>
      </c>
      <c r="E11" s="358" t="s">
        <v>72</v>
      </c>
      <c r="F11" s="361" t="s">
        <v>62</v>
      </c>
      <c r="G11" s="376">
        <v>343</v>
      </c>
      <c r="H11" s="141">
        <v>44562</v>
      </c>
      <c r="I11" s="142">
        <v>44592</v>
      </c>
      <c r="J11" s="364">
        <v>151.66999999999999</v>
      </c>
      <c r="K11" s="141">
        <v>44562</v>
      </c>
      <c r="L11" s="142">
        <v>44592</v>
      </c>
      <c r="M11" s="143">
        <v>1607.3</v>
      </c>
      <c r="N11" s="405">
        <v>15141</v>
      </c>
      <c r="O11" s="144"/>
      <c r="P11" s="145"/>
      <c r="Q11" s="145"/>
      <c r="R11" s="146"/>
      <c r="S11" s="142"/>
      <c r="T11" s="411" t="s">
        <v>78</v>
      </c>
      <c r="U11" s="419" t="s">
        <v>80</v>
      </c>
    </row>
    <row r="12" spans="1:21" s="138" customFormat="1">
      <c r="A12" s="353"/>
      <c r="B12" s="356"/>
      <c r="C12" s="359"/>
      <c r="D12" s="359"/>
      <c r="E12" s="359"/>
      <c r="F12" s="362"/>
      <c r="G12" s="377"/>
      <c r="H12" s="184">
        <v>44599</v>
      </c>
      <c r="I12" s="185">
        <v>44661</v>
      </c>
      <c r="J12" s="365"/>
      <c r="K12" s="184">
        <v>44599</v>
      </c>
      <c r="L12" s="185">
        <v>44661</v>
      </c>
      <c r="M12" s="186">
        <v>3428.91</v>
      </c>
      <c r="N12" s="406"/>
      <c r="O12" s="187"/>
      <c r="P12" s="188"/>
      <c r="Q12" s="188"/>
      <c r="R12" s="189"/>
      <c r="S12" s="185"/>
      <c r="T12" s="411"/>
      <c r="U12" s="419"/>
    </row>
    <row r="13" spans="1:21" s="138" customFormat="1">
      <c r="A13" s="353"/>
      <c r="B13" s="356"/>
      <c r="C13" s="359"/>
      <c r="D13" s="359"/>
      <c r="E13" s="359"/>
      <c r="F13" s="362"/>
      <c r="G13" s="378"/>
      <c r="H13" s="184">
        <v>44670</v>
      </c>
      <c r="I13" s="185">
        <v>44681</v>
      </c>
      <c r="J13" s="365"/>
      <c r="K13" s="184">
        <v>44670</v>
      </c>
      <c r="L13" s="185">
        <v>44681</v>
      </c>
      <c r="M13" s="186">
        <v>642.91999999999996</v>
      </c>
      <c r="N13" s="406"/>
      <c r="O13" s="187"/>
      <c r="P13" s="188"/>
      <c r="Q13" s="188"/>
      <c r="R13" s="189"/>
      <c r="S13" s="185"/>
      <c r="T13" s="411"/>
      <c r="U13" s="419"/>
    </row>
    <row r="14" spans="1:21" s="138" customFormat="1">
      <c r="A14" s="353"/>
      <c r="B14" s="356"/>
      <c r="C14" s="359"/>
      <c r="D14" s="359"/>
      <c r="E14" s="359"/>
      <c r="F14" s="362"/>
      <c r="G14" s="379">
        <v>352</v>
      </c>
      <c r="H14" s="184">
        <v>44682</v>
      </c>
      <c r="I14" s="185">
        <v>44804</v>
      </c>
      <c r="J14" s="365"/>
      <c r="K14" s="184">
        <v>44682</v>
      </c>
      <c r="L14" s="185">
        <v>44804</v>
      </c>
      <c r="M14" s="186">
        <v>6674.02</v>
      </c>
      <c r="N14" s="406"/>
      <c r="O14" s="187"/>
      <c r="P14" s="188"/>
      <c r="Q14" s="188"/>
      <c r="R14" s="189"/>
      <c r="S14" s="185"/>
      <c r="T14" s="411"/>
      <c r="U14" s="419"/>
    </row>
    <row r="15" spans="1:21" s="138" customFormat="1" ht="15.75" thickBot="1">
      <c r="A15" s="354"/>
      <c r="B15" s="357"/>
      <c r="C15" s="360"/>
      <c r="D15" s="360"/>
      <c r="E15" s="360"/>
      <c r="F15" s="363"/>
      <c r="G15" s="380"/>
      <c r="H15" s="147">
        <v>44816</v>
      </c>
      <c r="I15" s="148">
        <v>44865</v>
      </c>
      <c r="J15" s="366"/>
      <c r="K15" s="147">
        <v>44816</v>
      </c>
      <c r="L15" s="148">
        <v>44865</v>
      </c>
      <c r="M15" s="149">
        <v>2788.44</v>
      </c>
      <c r="N15" s="414"/>
      <c r="O15" s="150"/>
      <c r="P15" s="151"/>
      <c r="Q15" s="151"/>
      <c r="R15" s="152"/>
      <c r="S15" s="148"/>
      <c r="T15" s="411"/>
      <c r="U15" s="419"/>
    </row>
    <row r="16" spans="1:21" s="197" customFormat="1" ht="15.75" thickTop="1">
      <c r="A16" s="367" t="s">
        <v>63</v>
      </c>
      <c r="B16" s="369" t="s">
        <v>64</v>
      </c>
      <c r="C16" s="370">
        <v>25503</v>
      </c>
      <c r="D16" s="370">
        <v>41518</v>
      </c>
      <c r="E16" s="381">
        <v>44834</v>
      </c>
      <c r="F16" s="383" t="s">
        <v>65</v>
      </c>
      <c r="G16" s="190">
        <v>351</v>
      </c>
      <c r="H16" s="191">
        <v>44562</v>
      </c>
      <c r="I16" s="192">
        <v>44681</v>
      </c>
      <c r="J16" s="332">
        <v>109.07</v>
      </c>
      <c r="K16" s="336">
        <v>44562</v>
      </c>
      <c r="L16" s="338">
        <v>44834</v>
      </c>
      <c r="M16" s="193">
        <v>2483.9699999999998</v>
      </c>
      <c r="N16" s="334">
        <v>5715.42</v>
      </c>
      <c r="O16" s="194"/>
      <c r="P16" s="195"/>
      <c r="Q16" s="195"/>
      <c r="R16" s="196"/>
      <c r="S16" s="192"/>
      <c r="T16" s="164"/>
    </row>
    <row r="17" spans="1:21" s="197" customFormat="1" ht="15.75" thickBot="1">
      <c r="A17" s="368"/>
      <c r="B17" s="343"/>
      <c r="C17" s="337"/>
      <c r="D17" s="337"/>
      <c r="E17" s="382"/>
      <c r="F17" s="339"/>
      <c r="G17" s="173">
        <v>352</v>
      </c>
      <c r="H17" s="174">
        <v>44682</v>
      </c>
      <c r="I17" s="175">
        <v>44834</v>
      </c>
      <c r="J17" s="333"/>
      <c r="K17" s="337"/>
      <c r="L17" s="339"/>
      <c r="M17" s="176">
        <v>3231.42</v>
      </c>
      <c r="N17" s="335"/>
      <c r="O17" s="177"/>
      <c r="P17" s="178"/>
      <c r="Q17" s="178"/>
      <c r="R17" s="179"/>
      <c r="S17" s="175"/>
      <c r="T17" s="164"/>
    </row>
    <row r="18" spans="1:21" s="138" customFormat="1" ht="15.75" thickTop="1">
      <c r="A18" s="371" t="s">
        <v>66</v>
      </c>
      <c r="B18" s="355" t="s">
        <v>67</v>
      </c>
      <c r="C18" s="358">
        <v>32910</v>
      </c>
      <c r="D18" s="358">
        <v>44075</v>
      </c>
      <c r="E18" s="358" t="s">
        <v>72</v>
      </c>
      <c r="F18" s="361" t="s">
        <v>62</v>
      </c>
      <c r="G18" s="376">
        <v>343</v>
      </c>
      <c r="H18" s="358">
        <v>44562</v>
      </c>
      <c r="I18" s="361">
        <v>44681</v>
      </c>
      <c r="J18" s="198">
        <v>27</v>
      </c>
      <c r="K18" s="141">
        <v>44562</v>
      </c>
      <c r="L18" s="142">
        <v>44620</v>
      </c>
      <c r="M18" s="374">
        <v>1858.04</v>
      </c>
      <c r="N18" s="405">
        <v>5879.05</v>
      </c>
      <c r="O18" s="144"/>
      <c r="P18" s="145"/>
      <c r="Q18" s="145"/>
      <c r="R18" s="146"/>
      <c r="S18" s="142"/>
      <c r="T18" s="412">
        <v>6448</v>
      </c>
      <c r="U18" s="418" t="s">
        <v>82</v>
      </c>
    </row>
    <row r="19" spans="1:21" s="138" customFormat="1">
      <c r="A19" s="372"/>
      <c r="B19" s="356"/>
      <c r="C19" s="359"/>
      <c r="D19" s="359"/>
      <c r="E19" s="359"/>
      <c r="F19" s="362"/>
      <c r="G19" s="378"/>
      <c r="H19" s="389"/>
      <c r="I19" s="391"/>
      <c r="J19" s="394">
        <v>60.67</v>
      </c>
      <c r="K19" s="388">
        <v>44621</v>
      </c>
      <c r="L19" s="390">
        <v>44773</v>
      </c>
      <c r="M19" s="375"/>
      <c r="N19" s="406"/>
      <c r="O19" s="187"/>
      <c r="P19" s="188"/>
      <c r="Q19" s="188"/>
      <c r="R19" s="189"/>
      <c r="S19" s="185"/>
      <c r="T19" s="412"/>
      <c r="U19" s="418"/>
    </row>
    <row r="20" spans="1:21" s="138" customFormat="1">
      <c r="A20" s="372"/>
      <c r="B20" s="356"/>
      <c r="C20" s="359"/>
      <c r="D20" s="359"/>
      <c r="E20" s="359"/>
      <c r="F20" s="362"/>
      <c r="G20" s="379">
        <v>352</v>
      </c>
      <c r="H20" s="388">
        <v>44682</v>
      </c>
      <c r="I20" s="390">
        <v>44926</v>
      </c>
      <c r="J20" s="393"/>
      <c r="K20" s="389"/>
      <c r="L20" s="391"/>
      <c r="M20" s="403">
        <v>4021.05</v>
      </c>
      <c r="N20" s="406"/>
      <c r="O20" s="187"/>
      <c r="P20" s="188"/>
      <c r="Q20" s="188"/>
      <c r="R20" s="189"/>
      <c r="S20" s="185"/>
      <c r="T20" s="412"/>
      <c r="U20" s="418"/>
    </row>
    <row r="21" spans="1:21" s="138" customFormat="1" ht="15.75" thickBot="1">
      <c r="A21" s="373"/>
      <c r="B21" s="357"/>
      <c r="C21" s="360"/>
      <c r="D21" s="360"/>
      <c r="E21" s="360"/>
      <c r="F21" s="363"/>
      <c r="G21" s="380"/>
      <c r="H21" s="360"/>
      <c r="I21" s="363"/>
      <c r="J21" s="199">
        <v>45.98</v>
      </c>
      <c r="K21" s="147">
        <v>44774</v>
      </c>
      <c r="L21" s="148">
        <v>44926</v>
      </c>
      <c r="M21" s="413"/>
      <c r="N21" s="414"/>
      <c r="O21" s="150"/>
      <c r="P21" s="151"/>
      <c r="Q21" s="151"/>
      <c r="R21" s="152"/>
      <c r="S21" s="148"/>
      <c r="T21" s="412"/>
      <c r="U21" s="418"/>
    </row>
    <row r="22" spans="1:21" s="197" customFormat="1" ht="16.5" thickTop="1" thickBot="1">
      <c r="A22" s="200" t="s">
        <v>68</v>
      </c>
      <c r="B22" s="201" t="s">
        <v>69</v>
      </c>
      <c r="C22" s="202">
        <v>32204</v>
      </c>
      <c r="D22" s="203">
        <v>44805</v>
      </c>
      <c r="E22" s="204" t="s">
        <v>72</v>
      </c>
      <c r="F22" s="205" t="s">
        <v>62</v>
      </c>
      <c r="G22" s="206">
        <v>352</v>
      </c>
      <c r="H22" s="202">
        <v>44805</v>
      </c>
      <c r="I22" s="205">
        <v>44926</v>
      </c>
      <c r="J22" s="207">
        <v>107.47</v>
      </c>
      <c r="K22" s="202">
        <v>44805</v>
      </c>
      <c r="L22" s="205">
        <v>44926</v>
      </c>
      <c r="M22" s="208">
        <v>4838.72</v>
      </c>
      <c r="N22" s="209">
        <v>4838.72</v>
      </c>
      <c r="O22" s="210"/>
      <c r="P22" s="211"/>
      <c r="Q22" s="211"/>
      <c r="R22" s="209"/>
      <c r="S22" s="205"/>
      <c r="T22" s="164"/>
    </row>
    <row r="23" spans="1:21" s="138" customFormat="1" ht="15.75" thickTop="1">
      <c r="A23" s="353" t="s">
        <v>70</v>
      </c>
      <c r="B23" s="356" t="s">
        <v>71</v>
      </c>
      <c r="C23" s="359">
        <v>29891</v>
      </c>
      <c r="D23" s="392">
        <v>44613</v>
      </c>
      <c r="E23" s="359" t="s">
        <v>72</v>
      </c>
      <c r="F23" s="362" t="s">
        <v>62</v>
      </c>
      <c r="G23" s="132">
        <v>343</v>
      </c>
      <c r="H23" s="129">
        <v>44613</v>
      </c>
      <c r="I23" s="131">
        <v>44681</v>
      </c>
      <c r="J23" s="365">
        <v>68.25</v>
      </c>
      <c r="K23" s="359">
        <v>44613</v>
      </c>
      <c r="L23" s="362">
        <v>44752</v>
      </c>
      <c r="M23" s="134">
        <v>1687.68</v>
      </c>
      <c r="N23" s="405">
        <v>7397</v>
      </c>
      <c r="O23" s="136"/>
      <c r="P23" s="137"/>
      <c r="Q23" s="137"/>
      <c r="R23" s="135"/>
      <c r="S23" s="131"/>
      <c r="T23" s="412">
        <v>7470</v>
      </c>
      <c r="U23" s="418" t="s">
        <v>83</v>
      </c>
    </row>
    <row r="24" spans="1:21" s="138" customFormat="1">
      <c r="A24" s="353"/>
      <c r="B24" s="356"/>
      <c r="C24" s="359"/>
      <c r="D24" s="392"/>
      <c r="E24" s="359"/>
      <c r="F24" s="362"/>
      <c r="G24" s="379">
        <v>352</v>
      </c>
      <c r="H24" s="388">
        <v>44682</v>
      </c>
      <c r="I24" s="390">
        <v>44926</v>
      </c>
      <c r="J24" s="393"/>
      <c r="K24" s="389"/>
      <c r="L24" s="391"/>
      <c r="M24" s="403">
        <v>5709</v>
      </c>
      <c r="N24" s="406"/>
      <c r="O24" s="212"/>
      <c r="P24" s="213"/>
      <c r="Q24" s="213"/>
      <c r="R24" s="214"/>
      <c r="S24" s="215"/>
      <c r="T24" s="412"/>
      <c r="U24" s="418"/>
    </row>
    <row r="25" spans="1:21" s="138" customFormat="1" ht="15.75" thickBot="1">
      <c r="A25" s="353"/>
      <c r="B25" s="356"/>
      <c r="C25" s="359"/>
      <c r="D25" s="392"/>
      <c r="E25" s="359"/>
      <c r="F25" s="362"/>
      <c r="G25" s="377"/>
      <c r="H25" s="359"/>
      <c r="I25" s="362"/>
      <c r="J25" s="216">
        <v>63.36</v>
      </c>
      <c r="K25" s="217">
        <v>44753</v>
      </c>
      <c r="L25" s="215">
        <v>44926</v>
      </c>
      <c r="M25" s="404"/>
      <c r="N25" s="406"/>
      <c r="O25" s="212"/>
      <c r="P25" s="213"/>
      <c r="Q25" s="213"/>
      <c r="R25" s="214"/>
      <c r="S25" s="215"/>
      <c r="T25" s="412"/>
      <c r="U25" s="418"/>
    </row>
    <row r="26" spans="1:21" s="197" customFormat="1" ht="15.75" thickTop="1">
      <c r="A26" s="395" t="s">
        <v>73</v>
      </c>
      <c r="B26" s="397" t="s">
        <v>74</v>
      </c>
      <c r="C26" s="399">
        <v>26623</v>
      </c>
      <c r="D26" s="401">
        <v>44655</v>
      </c>
      <c r="E26" s="401">
        <v>44804</v>
      </c>
      <c r="F26" s="407" t="s">
        <v>62</v>
      </c>
      <c r="G26" s="218">
        <v>343</v>
      </c>
      <c r="H26" s="167">
        <v>44655</v>
      </c>
      <c r="I26" s="219">
        <v>44681</v>
      </c>
      <c r="J26" s="409">
        <v>151.66999999999999</v>
      </c>
      <c r="K26" s="399">
        <v>44655</v>
      </c>
      <c r="L26" s="415">
        <v>44804</v>
      </c>
      <c r="M26" s="170">
        <v>1446.57</v>
      </c>
      <c r="N26" s="334">
        <v>8160.38</v>
      </c>
      <c r="O26" s="220"/>
      <c r="P26" s="171"/>
      <c r="Q26" s="171"/>
      <c r="R26" s="172"/>
      <c r="S26" s="221"/>
      <c r="T26" s="164"/>
    </row>
    <row r="27" spans="1:21" s="197" customFormat="1" ht="15.75" thickBot="1">
      <c r="A27" s="396"/>
      <c r="B27" s="398"/>
      <c r="C27" s="400"/>
      <c r="D27" s="402"/>
      <c r="E27" s="402"/>
      <c r="F27" s="408"/>
      <c r="G27" s="222">
        <v>352</v>
      </c>
      <c r="H27" s="174">
        <v>44682</v>
      </c>
      <c r="I27" s="223">
        <v>44804</v>
      </c>
      <c r="J27" s="410"/>
      <c r="K27" s="400"/>
      <c r="L27" s="416"/>
      <c r="M27" s="177">
        <v>6713.38</v>
      </c>
      <c r="N27" s="335"/>
      <c r="O27" s="224"/>
      <c r="P27" s="178"/>
      <c r="Q27" s="178"/>
      <c r="R27" s="179"/>
      <c r="S27" s="225"/>
      <c r="T27" s="164"/>
    </row>
    <row r="28" spans="1:21" s="138" customFormat="1" ht="106.5" thickTop="1" thickBot="1">
      <c r="A28" s="226" t="s">
        <v>75</v>
      </c>
      <c r="B28" s="116" t="s">
        <v>76</v>
      </c>
      <c r="C28" s="117">
        <v>23058</v>
      </c>
      <c r="D28" s="117">
        <v>44431</v>
      </c>
      <c r="E28" s="117" t="s">
        <v>72</v>
      </c>
      <c r="F28" s="119" t="s">
        <v>62</v>
      </c>
      <c r="G28" s="120">
        <v>352</v>
      </c>
      <c r="H28" s="117">
        <v>44805</v>
      </c>
      <c r="I28" s="118">
        <v>44926</v>
      </c>
      <c r="J28" s="121">
        <v>13</v>
      </c>
      <c r="K28" s="117">
        <v>44805</v>
      </c>
      <c r="L28" s="118">
        <v>44926</v>
      </c>
      <c r="M28" s="124">
        <v>575.57000000000005</v>
      </c>
      <c r="N28" s="123">
        <v>575.57000000000005</v>
      </c>
      <c r="O28" s="227"/>
      <c r="P28" s="125"/>
      <c r="Q28" s="125"/>
      <c r="R28" s="123"/>
      <c r="S28" s="228"/>
      <c r="T28" s="229" t="s">
        <v>79</v>
      </c>
      <c r="U28" s="417" t="s">
        <v>81</v>
      </c>
    </row>
    <row r="29" spans="1:21" ht="15.75" thickTop="1">
      <c r="A29" s="112"/>
      <c r="B29" s="112"/>
      <c r="C29" s="113"/>
      <c r="D29" s="113"/>
      <c r="E29" s="113"/>
      <c r="F29" s="113"/>
      <c r="H29" s="109"/>
      <c r="I29" s="109"/>
    </row>
    <row r="30" spans="1:21">
      <c r="C30" s="4"/>
      <c r="D30" s="4"/>
      <c r="E30" s="4"/>
      <c r="F30" s="4"/>
    </row>
    <row r="31" spans="1:21">
      <c r="A31" s="302" t="s">
        <v>25</v>
      </c>
      <c r="B31" s="5" t="s">
        <v>26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304">
        <f>SUM(M11:M29)</f>
        <v>47706.99</v>
      </c>
      <c r="N31" s="304">
        <f>SUM(N11:N29)</f>
        <v>47707.14</v>
      </c>
      <c r="O31" s="97"/>
      <c r="P31" s="304">
        <f>SUM(P11:P29)</f>
        <v>0</v>
      </c>
      <c r="Q31" s="304">
        <f>SUM(Q11:Q29)</f>
        <v>0</v>
      </c>
      <c r="R31" s="304">
        <f>SUM(R11:R29)</f>
        <v>0</v>
      </c>
      <c r="S31" s="97"/>
    </row>
    <row r="32" spans="1:21">
      <c r="A32" s="303"/>
      <c r="B32" s="2">
        <v>7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305"/>
      <c r="N32" s="305"/>
      <c r="O32" s="97"/>
      <c r="P32" s="305"/>
      <c r="Q32" s="305"/>
      <c r="R32" s="305"/>
      <c r="S32" s="97"/>
    </row>
    <row r="33" spans="1:16">
      <c r="C33" s="4"/>
      <c r="D33" s="4"/>
      <c r="E33" s="4"/>
      <c r="F33" s="4"/>
    </row>
    <row r="34" spans="1:16">
      <c r="C34" s="4"/>
      <c r="D34" s="4"/>
      <c r="E34" s="4"/>
      <c r="F34" s="4"/>
    </row>
    <row r="35" spans="1:16">
      <c r="A35" s="274" t="s">
        <v>31</v>
      </c>
      <c r="B35" s="271" t="s">
        <v>15</v>
      </c>
      <c r="C35" s="272"/>
      <c r="D35" s="273"/>
      <c r="O35" s="180"/>
    </row>
    <row r="36" spans="1:16">
      <c r="A36" s="275"/>
      <c r="B36" s="331" t="s">
        <v>39</v>
      </c>
      <c r="C36" s="331"/>
      <c r="D36" s="331"/>
      <c r="E36" s="331"/>
      <c r="F36" s="331"/>
      <c r="G36" s="331"/>
      <c r="H36" s="331"/>
      <c r="I36" s="331"/>
      <c r="J36" s="331"/>
      <c r="K36" s="331"/>
      <c r="L36" s="331"/>
      <c r="M36" s="331"/>
      <c r="N36" s="331"/>
      <c r="O36" s="331"/>
      <c r="P36" s="331"/>
    </row>
    <row r="37" spans="1:16">
      <c r="B37" s="6"/>
      <c r="C37" s="6"/>
      <c r="D37" s="6"/>
      <c r="E37" s="6"/>
      <c r="F37" s="6"/>
      <c r="G37" s="6"/>
      <c r="H37" s="6"/>
      <c r="I37" s="6"/>
      <c r="J37" s="6"/>
    </row>
    <row r="38" spans="1:16">
      <c r="A38" s="274" t="s">
        <v>32</v>
      </c>
      <c r="B38" s="271" t="s">
        <v>18</v>
      </c>
      <c r="C38" s="272"/>
      <c r="D38" s="273"/>
    </row>
    <row r="39" spans="1:16">
      <c r="A39" s="276"/>
      <c r="B39" s="308" t="s">
        <v>20</v>
      </c>
      <c r="C39" s="309"/>
      <c r="D39" s="310"/>
    </row>
    <row r="40" spans="1:16">
      <c r="A40" s="276"/>
      <c r="B40" s="308" t="s">
        <v>21</v>
      </c>
      <c r="C40" s="309"/>
      <c r="D40" s="310"/>
    </row>
    <row r="41" spans="1:16">
      <c r="A41" s="276"/>
      <c r="B41" s="278" t="s">
        <v>22</v>
      </c>
      <c r="C41" s="12"/>
      <c r="D41" s="12"/>
      <c r="E41" s="35">
        <v>35</v>
      </c>
      <c r="F41" s="35">
        <v>151.66999999999999</v>
      </c>
      <c r="G41" s="181"/>
      <c r="H41" s="110"/>
      <c r="I41" s="111"/>
    </row>
    <row r="42" spans="1:16">
      <c r="A42" s="275"/>
      <c r="B42" s="279"/>
      <c r="C42" s="277" t="s">
        <v>23</v>
      </c>
      <c r="D42" s="277"/>
      <c r="E42" s="15">
        <v>3</v>
      </c>
      <c r="F42" s="36">
        <f>E42*F41/E41</f>
        <v>13.000285714285715</v>
      </c>
      <c r="G42" s="182" t="s">
        <v>47</v>
      </c>
      <c r="H42" s="183"/>
      <c r="I42" s="183"/>
    </row>
    <row r="43" spans="1:16">
      <c r="C43" s="4"/>
      <c r="D43" s="4"/>
      <c r="E43" s="4"/>
      <c r="F43" s="4"/>
      <c r="G43" s="4"/>
    </row>
    <row r="44" spans="1:16">
      <c r="A44" s="274" t="s">
        <v>33</v>
      </c>
      <c r="B44" s="348" t="s">
        <v>28</v>
      </c>
      <c r="C44" s="348"/>
      <c r="D44" s="348"/>
      <c r="E44" s="348"/>
      <c r="F44" s="348"/>
      <c r="G44" s="348"/>
    </row>
    <row r="45" spans="1:16">
      <c r="A45" s="276"/>
      <c r="B45" s="348" t="s">
        <v>43</v>
      </c>
      <c r="C45" s="348"/>
      <c r="D45" s="348"/>
      <c r="E45" s="348"/>
      <c r="F45" s="348"/>
      <c r="G45" s="348"/>
    </row>
    <row r="46" spans="1:16">
      <c r="A46" s="276"/>
      <c r="B46" s="349" t="s">
        <v>27</v>
      </c>
      <c r="C46" s="350"/>
      <c r="D46" s="350"/>
      <c r="E46" s="350"/>
      <c r="F46" s="350"/>
      <c r="G46" s="351"/>
    </row>
    <row r="47" spans="1:16">
      <c r="A47" s="275"/>
      <c r="B47" s="279" t="s">
        <v>29</v>
      </c>
      <c r="C47" s="277"/>
      <c r="D47" s="277"/>
      <c r="E47" s="277"/>
      <c r="F47" s="277"/>
      <c r="G47" s="347"/>
    </row>
  </sheetData>
  <mergeCells count="108">
    <mergeCell ref="U11:U15"/>
    <mergeCell ref="U18:U21"/>
    <mergeCell ref="U23:U25"/>
    <mergeCell ref="T11:T15"/>
    <mergeCell ref="T18:T21"/>
    <mergeCell ref="T23:T25"/>
    <mergeCell ref="M20:M21"/>
    <mergeCell ref="N18:N21"/>
    <mergeCell ref="N11:N15"/>
    <mergeCell ref="L23:L24"/>
    <mergeCell ref="L26:L27"/>
    <mergeCell ref="N26:N27"/>
    <mergeCell ref="A26:A27"/>
    <mergeCell ref="B26:B27"/>
    <mergeCell ref="C26:C27"/>
    <mergeCell ref="D26:D27"/>
    <mergeCell ref="E26:E27"/>
    <mergeCell ref="M24:M25"/>
    <mergeCell ref="N23:N25"/>
    <mergeCell ref="G24:G25"/>
    <mergeCell ref="H24:H25"/>
    <mergeCell ref="I24:I25"/>
    <mergeCell ref="F26:F27"/>
    <mergeCell ref="J26:J27"/>
    <mergeCell ref="K26:K27"/>
    <mergeCell ref="S9:S10"/>
    <mergeCell ref="N8:Q8"/>
    <mergeCell ref="A1:R1"/>
    <mergeCell ref="A4:R5"/>
    <mergeCell ref="O6:R6"/>
    <mergeCell ref="A2:R2"/>
    <mergeCell ref="E11:E15"/>
    <mergeCell ref="E18:E21"/>
    <mergeCell ref="E23:E25"/>
    <mergeCell ref="K19:K20"/>
    <mergeCell ref="L19:L20"/>
    <mergeCell ref="A23:A25"/>
    <mergeCell ref="B23:B25"/>
    <mergeCell ref="C23:C25"/>
    <mergeCell ref="D23:D25"/>
    <mergeCell ref="F23:F25"/>
    <mergeCell ref="J23:J24"/>
    <mergeCell ref="K23:K24"/>
    <mergeCell ref="H18:H19"/>
    <mergeCell ref="I18:I19"/>
    <mergeCell ref="H20:H21"/>
    <mergeCell ref="I20:I21"/>
    <mergeCell ref="J19:J20"/>
    <mergeCell ref="G18:G19"/>
    <mergeCell ref="Q31:Q32"/>
    <mergeCell ref="R31:R32"/>
    <mergeCell ref="D9:D10"/>
    <mergeCell ref="F9:F10"/>
    <mergeCell ref="Q9:Q10"/>
    <mergeCell ref="R9:R10"/>
    <mergeCell ref="G9:G10"/>
    <mergeCell ref="H9:I9"/>
    <mergeCell ref="J9:J10"/>
    <mergeCell ref="K9:L9"/>
    <mergeCell ref="O9:P9"/>
    <mergeCell ref="N31:N32"/>
    <mergeCell ref="M9:N9"/>
    <mergeCell ref="G11:G13"/>
    <mergeCell ref="G14:G15"/>
    <mergeCell ref="D11:D15"/>
    <mergeCell ref="D16:D17"/>
    <mergeCell ref="E16:E17"/>
    <mergeCell ref="F16:F17"/>
    <mergeCell ref="G20:G21"/>
    <mergeCell ref="F18:F21"/>
    <mergeCell ref="D18:D21"/>
    <mergeCell ref="J16:J17"/>
    <mergeCell ref="K16:K17"/>
    <mergeCell ref="A35:A36"/>
    <mergeCell ref="B35:D35"/>
    <mergeCell ref="A31:A32"/>
    <mergeCell ref="A9:A10"/>
    <mergeCell ref="E9:E10"/>
    <mergeCell ref="B36:P36"/>
    <mergeCell ref="B9:B10"/>
    <mergeCell ref="C9:C10"/>
    <mergeCell ref="M31:M32"/>
    <mergeCell ref="P31:P32"/>
    <mergeCell ref="A11:A15"/>
    <mergeCell ref="B11:B15"/>
    <mergeCell ref="C11:C15"/>
    <mergeCell ref="F11:F15"/>
    <mergeCell ref="J11:J15"/>
    <mergeCell ref="A16:A17"/>
    <mergeCell ref="B16:B17"/>
    <mergeCell ref="C16:C17"/>
    <mergeCell ref="A18:A21"/>
    <mergeCell ref="B18:B21"/>
    <mergeCell ref="C18:C21"/>
    <mergeCell ref="L16:L17"/>
    <mergeCell ref="N16:N17"/>
    <mergeCell ref="M18:M19"/>
    <mergeCell ref="A44:A47"/>
    <mergeCell ref="A38:A42"/>
    <mergeCell ref="B38:D38"/>
    <mergeCell ref="B39:D39"/>
    <mergeCell ref="B40:D40"/>
    <mergeCell ref="B41:B42"/>
    <mergeCell ref="C42:D42"/>
    <mergeCell ref="B47:G47"/>
    <mergeCell ref="B44:G44"/>
    <mergeCell ref="B45:G45"/>
    <mergeCell ref="B46:G4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Exemple</vt:lpstr>
      <vt:lpstr>Déclaration CNRACL - à remplir</vt:lpstr>
      <vt:lpstr>Déclaration IRC - à remplir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Margaux JORET</dc:creator>
  <cp:lastModifiedBy>Utilisateur</cp:lastModifiedBy>
  <cp:lastPrinted>2021-10-27T15:28:00Z</cp:lastPrinted>
  <dcterms:created xsi:type="dcterms:W3CDTF">2021-10-27T14:46:20Z</dcterms:created>
  <dcterms:modified xsi:type="dcterms:W3CDTF">2023-04-21T13:22:09Z</dcterms:modified>
</cp:coreProperties>
</file>