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6"/>
  </bookViews>
  <sheets>
    <sheet name="initial" sheetId="1" r:id="rId1"/>
    <sheet name="Au 05.12.2022" sheetId="2" r:id="rId2"/>
    <sheet name="Au 10.07.2023" sheetId="3" r:id="rId3"/>
    <sheet name="au 19012024" sheetId="4" r:id="rId4"/>
    <sheet name="au 23.09.2024" sheetId="5" r:id="rId5"/>
    <sheet name="au 07.05.2025" sheetId="6" r:id="rId6"/>
    <sheet name="10.2025" sheetId="7" r:id="rId7"/>
  </sheets>
  <calcPr calcId="124519"/>
</workbook>
</file>

<file path=xl/calcChain.xml><?xml version="1.0" encoding="utf-8"?>
<calcChain xmlns="http://schemas.openxmlformats.org/spreadsheetml/2006/main">
  <c r="F16" i="7"/>
  <c r="F14"/>
  <c r="F15"/>
  <c r="F13"/>
  <c r="F11" l="1"/>
  <c r="F6"/>
  <c r="F5"/>
  <c r="F4"/>
  <c r="F14" i="6"/>
  <c r="F6"/>
  <c r="F5"/>
  <c r="F4"/>
  <c r="F15" i="5"/>
  <c r="F7"/>
  <c r="F6"/>
  <c r="F4"/>
  <c r="F12" i="4"/>
  <c r="F7"/>
  <c r="F6"/>
  <c r="F4"/>
  <c r="F6" i="3"/>
  <c r="F5"/>
  <c r="F4"/>
  <c r="F6" i="2"/>
  <c r="F11"/>
  <c r="F10"/>
  <c r="F9"/>
  <c r="F8"/>
  <c r="F5"/>
  <c r="F4"/>
  <c r="F14" i="1"/>
  <c r="F6"/>
  <c r="F19"/>
  <c r="F16"/>
  <c r="F13"/>
  <c r="F7"/>
  <c r="F4"/>
</calcChain>
</file>

<file path=xl/comments1.xml><?xml version="1.0" encoding="utf-8"?>
<comments xmlns="http://schemas.openxmlformats.org/spreadsheetml/2006/main">
  <authors>
    <author>Utilisateur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supprimés le 23/01/2024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supprimés le 23/01/2024</t>
        </r>
      </text>
    </comment>
  </commentList>
</comments>
</file>

<file path=xl/comments3.xml><?xml version="1.0" encoding="utf-8"?>
<comments xmlns="http://schemas.openxmlformats.org/spreadsheetml/2006/main">
  <authors>
    <author>Utilisateur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supprimés le 23/01/2024</t>
        </r>
      </text>
    </comment>
  </commentList>
</comments>
</file>

<file path=xl/comments4.xml><?xml version="1.0" encoding="utf-8"?>
<comments xmlns="http://schemas.openxmlformats.org/spreadsheetml/2006/main">
  <authors>
    <author>Utilisateur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poste à supprimer ?</t>
        </r>
      </text>
    </comment>
  </commentList>
</comments>
</file>

<file path=xl/sharedStrings.xml><?xml version="1.0" encoding="utf-8"?>
<sst xmlns="http://schemas.openxmlformats.org/spreadsheetml/2006/main" count="412" uniqueCount="114">
  <si>
    <t>Tableau des effectifs</t>
  </si>
  <si>
    <t>Agents</t>
  </si>
  <si>
    <t>Fonction/Grade</t>
  </si>
  <si>
    <t>Heures travaillées</t>
  </si>
  <si>
    <t>CHAILLOUX Sébastien</t>
  </si>
  <si>
    <t>Adjoint technique territorial principal de 2ème classe</t>
  </si>
  <si>
    <t>35h</t>
  </si>
  <si>
    <t>Entrée dans la collectivité</t>
  </si>
  <si>
    <t>LABROUSSE Laurent</t>
  </si>
  <si>
    <t>MAREY Pamela</t>
  </si>
  <si>
    <t>PONTHOREAU Pauline</t>
  </si>
  <si>
    <t>RACHDI Khadija</t>
  </si>
  <si>
    <t>CROIZARD Céline</t>
  </si>
  <si>
    <t>COTE Marine</t>
  </si>
  <si>
    <t>RENAUD Christelle</t>
  </si>
  <si>
    <t>LALUT Pascal</t>
  </si>
  <si>
    <t>entretien</t>
  </si>
  <si>
    <t>cantine</t>
  </si>
  <si>
    <t>voirie et espaces verts</t>
  </si>
  <si>
    <t>surveillance garderie</t>
  </si>
  <si>
    <t>PEQUEUR Bénédicte</t>
  </si>
  <si>
    <t>secrétariat</t>
  </si>
  <si>
    <t>cantine, surveillance garderie</t>
  </si>
  <si>
    <t>Adjoint administratif territorial</t>
  </si>
  <si>
    <t>15,25/35</t>
  </si>
  <si>
    <t>25,17/35</t>
  </si>
  <si>
    <t>2020_8_14 Création de 2 postes d'agent technique</t>
  </si>
  <si>
    <t>14/35</t>
  </si>
  <si>
    <t>15,75/35</t>
  </si>
  <si>
    <t>19,25/35</t>
  </si>
  <si>
    <t>3,71/35</t>
  </si>
  <si>
    <t>2022_1_6 Création d'un emploi non permanent suite à l'accroissement temporaire de l'activité (22)</t>
  </si>
  <si>
    <t>permanents</t>
  </si>
  <si>
    <t>Service</t>
  </si>
  <si>
    <t>2021_7_14 Recrutement d'agent contractuel pour remplacer des agents publics momentanément indisponibles</t>
  </si>
  <si>
    <t>2022_2_2 Création d'un poste d'agent technique  pour surcroît d'activité</t>
  </si>
  <si>
    <t xml:space="preserve">2020_8_14 Création de 2 postes d'agent technique </t>
  </si>
  <si>
    <t>non-permanents</t>
  </si>
  <si>
    <t>cuisinier</t>
  </si>
  <si>
    <t>21,44/35</t>
  </si>
  <si>
    <t>2022_6_4 Création d'un poste permanent "restauration scolaire"</t>
  </si>
  <si>
    <t>cuisinier 1</t>
  </si>
  <si>
    <t>cuisinier 2</t>
  </si>
  <si>
    <t>2022_2_11 Création d'un emploi non permanent suite à l'accroissement temporaire de l'activité (14,32) à compter du 01.03.2022 pour une durée de 6 mois                                                                                                                                                                       Renouvelable</t>
  </si>
  <si>
    <t>remplacement d'un agent indisponible</t>
  </si>
  <si>
    <t>Fin du contrat</t>
  </si>
  <si>
    <t>Adjoint technique territorial</t>
  </si>
  <si>
    <t>2021_4_9 Création d'un poste d'Adjoint Administratif Territorial à compter du 01 mai 2021</t>
  </si>
  <si>
    <t>DELIB du 09 janvier 2007 " Création d'un poste d'agent des services techniques à raison de 35h à compter du 01 février 2007</t>
  </si>
  <si>
    <t>LE CORNEUR Madalena</t>
  </si>
  <si>
    <t>à renouveler tous les mois en remplacement RENAUD Christelle</t>
  </si>
  <si>
    <t>3,00/35</t>
  </si>
  <si>
    <t>remplacement de COTE Marine en dispo pour convenances personnelles</t>
  </si>
  <si>
    <t>14,39/35</t>
  </si>
  <si>
    <t>MARCU Romain</t>
  </si>
  <si>
    <t xml:space="preserve">accroissement temporaire d'activité / peut être renouvelé </t>
  </si>
  <si>
    <t>9,48/35</t>
  </si>
  <si>
    <t>10,61/35</t>
  </si>
  <si>
    <t>2022_7_4 Création d'un poste pour accroissement temporaire de la restauration collective scolaire</t>
  </si>
  <si>
    <t>24,8/35</t>
  </si>
  <si>
    <t>CREPEAU Rémi</t>
  </si>
  <si>
    <t>accroissement temporaire d'activité</t>
  </si>
  <si>
    <t>13,27/35</t>
  </si>
  <si>
    <t>P</t>
  </si>
  <si>
    <t>NP</t>
  </si>
  <si>
    <t>renouvellement du 01.09 au 31.12.2023</t>
  </si>
  <si>
    <t>remplacement sur poste vacant</t>
  </si>
  <si>
    <t>25,37/35</t>
  </si>
  <si>
    <t>14,58/35</t>
  </si>
  <si>
    <t>agent polyvalent (cuisinier)</t>
  </si>
  <si>
    <t>entretien des bâtiments</t>
  </si>
  <si>
    <t xml:space="preserve">début </t>
  </si>
  <si>
    <t>fin</t>
  </si>
  <si>
    <t>13,17/35</t>
  </si>
  <si>
    <t>15/35</t>
  </si>
  <si>
    <t>CDI</t>
  </si>
  <si>
    <t>non permanents</t>
  </si>
  <si>
    <t xml:space="preserve">D_2022_2_11 Accroissement temporaire d'activité </t>
  </si>
  <si>
    <t>D_2023_6_9 Accroissement temporaire d'activité</t>
  </si>
  <si>
    <t>D_2021_4_9 Création d'un poste d'Adjoint Administratif Territorial à compter du 01 mai 2021</t>
  </si>
  <si>
    <t>D_2024_1_1 Création d'un poste permanent restaurant scolaire/voirie/espaces verts</t>
  </si>
  <si>
    <t>suppression</t>
  </si>
  <si>
    <t>D_2016_8_5 Création d'un poste d'agent technique à 18h50 --&gt; supprimé par D_2024_1_1</t>
  </si>
  <si>
    <t>2020_8_14 Création de 2 postes d'adjoints techniques --&gt; supprimé le poste à 25,17 par D_2024_1_1</t>
  </si>
  <si>
    <t>D_2020_8_14 Création de 2 postes d'agent technique. On conserve  "agent technique à 15h25"</t>
  </si>
  <si>
    <t xml:space="preserve">Adjoint technique territorial </t>
  </si>
  <si>
    <t>D_2024_6_4 Accroissement temporaire d'activité - possibilité de renouvellement</t>
  </si>
  <si>
    <t>SOENEN Samantha</t>
  </si>
  <si>
    <t>La D_2020_8_14 est reprise pour assumer la réduction demandée par Pamela ci-dessus (2h / temps scolaire)</t>
  </si>
  <si>
    <t xml:space="preserve">D_2020_8_14 Création de 2 postes d'agent technique. On conserve  "agent technique à 15h25". Au 23/09/2024 le poste est réduit à h à la demande de Pamela </t>
  </si>
  <si>
    <t>6,12/35</t>
  </si>
  <si>
    <r>
      <t xml:space="preserve">D_2024_1_1 Création d'un poste permanent à </t>
    </r>
    <r>
      <rPr>
        <b/>
        <sz val="12"/>
        <color theme="1"/>
        <rFont val="Calibri"/>
        <family val="2"/>
        <scheme val="minor"/>
      </rPr>
      <t>35h</t>
    </r>
    <r>
      <rPr>
        <sz val="12"/>
        <color theme="1"/>
        <rFont val="Calibri"/>
        <family val="2"/>
        <scheme val="minor"/>
      </rPr>
      <t xml:space="preserve"> restaurant scolaire/voirie/espaces verts</t>
    </r>
  </si>
  <si>
    <t>DIENON Pamela</t>
  </si>
  <si>
    <t>DARDILLAC Mélanie</t>
  </si>
  <si>
    <t>LEPAN Angélique</t>
  </si>
  <si>
    <t>restauration scolaire</t>
  </si>
  <si>
    <t>animation RS</t>
  </si>
  <si>
    <t>D_2025_4_1</t>
  </si>
  <si>
    <t>31,04/35</t>
  </si>
  <si>
    <t>13/35</t>
  </si>
  <si>
    <t>non permanent</t>
  </si>
  <si>
    <t>D_2025_4_1 Création d'un poste d'adjoint technique territorial (1 an)</t>
  </si>
  <si>
    <t>permanent</t>
  </si>
  <si>
    <t>D_2025_6_1 Création d'un emploi permanent Adj. Tech terr. 31,04 heures hebdomadaires</t>
  </si>
  <si>
    <t xml:space="preserve">D_2020_8_14 Création de 2 postes d'agent technique. On conserve  "agent technique à 15h25". Au 23/09/2024 le poste est réduit à la demande de Pamela </t>
  </si>
  <si>
    <t>9/35</t>
  </si>
  <si>
    <t>23,7/35</t>
  </si>
  <si>
    <r>
      <t>D_2024_1_1 Création d'un poste permanent à</t>
    </r>
    <r>
      <rPr>
        <b/>
        <sz val="12"/>
        <color theme="1"/>
        <rFont val="Calibri"/>
        <family val="2"/>
        <scheme val="minor"/>
      </rPr>
      <t xml:space="preserve"> 35h </t>
    </r>
    <r>
      <rPr>
        <sz val="12"/>
        <color theme="1"/>
        <rFont val="Calibri"/>
        <family val="2"/>
        <scheme val="minor"/>
      </rPr>
      <t>restaurant scolaire/voirie/espaces verts</t>
    </r>
  </si>
  <si>
    <t>Residence du Verger, bâtiments communaux et temps périscolaires</t>
  </si>
  <si>
    <t>MOREAU Lyam</t>
  </si>
  <si>
    <t>D_2025_6_4 Création d'un poste d'adjoint technique territorial pour faire face à un accroissement temporaire de l'activité (12 mois)</t>
  </si>
  <si>
    <t>entretien des bâtiments, surveillance garderie</t>
  </si>
  <si>
    <t>7,7/35</t>
  </si>
  <si>
    <t xml:space="preserve">La D_2020_8_14 est reprise pour assumer la réduction demandée par Pamela ci-dessus (2h / temps scolaire) - Avenant au contrat </t>
  </si>
</sst>
</file>

<file path=xl/styles.xml><?xml version="1.0" encoding="utf-8"?>
<styleSheet xmlns="http://schemas.openxmlformats.org/spreadsheetml/2006/main">
  <numFmts count="1">
    <numFmt numFmtId="164" formatCode="[$-40C]d\-mmm\-yy;@"/>
  </numFmts>
  <fonts count="1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lightHorizontal"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1" fillId="3" borderId="1" xfId="0" applyFont="1" applyFill="1" applyBorder="1" applyAlignment="1">
      <alignment horizontal="center"/>
    </xf>
    <xf numFmtId="2" fontId="1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0" fillId="0" borderId="0" xfId="0" applyNumberForma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/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7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9" fillId="2" borderId="1" xfId="0" applyNumberFormat="1" applyFont="1" applyFill="1" applyBorder="1" applyAlignment="1">
      <alignment horizontal="left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7" fontId="9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opLeftCell="B1" workbookViewId="0">
      <pane xSplit="2" ySplit="3" topLeftCell="E4" activePane="bottomRight" state="frozenSplit"/>
      <selection activeCell="B1" sqref="B1"/>
      <selection pane="topRight" activeCell="D1" sqref="D1"/>
      <selection pane="bottomLeft" activeCell="B4" sqref="B4"/>
      <selection pane="bottomRight" activeCell="B1" sqref="A1:XFD1048576"/>
    </sheetView>
  </sheetViews>
  <sheetFormatPr baseColWidth="10" defaultRowHeight="15"/>
  <cols>
    <col min="1" max="1" width="27" bestFit="1" customWidth="1"/>
    <col min="2" max="2" width="62.28515625" bestFit="1" customWidth="1"/>
    <col min="3" max="3" width="27.28515625" customWidth="1"/>
    <col min="4" max="4" width="60.140625" bestFit="1" customWidth="1"/>
    <col min="5" max="5" width="21" bestFit="1" customWidth="1"/>
    <col min="6" max="6" width="21" style="35" customWidth="1"/>
    <col min="7" max="7" width="16.85546875" bestFit="1" customWidth="1"/>
    <col min="8" max="8" width="16.7109375" bestFit="1" customWidth="1"/>
    <col min="9" max="9" width="126.140625" style="7" bestFit="1" customWidth="1"/>
  </cols>
  <sheetData>
    <row r="1" spans="1:9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9" ht="18.75">
      <c r="A2" s="2"/>
      <c r="B2" s="2"/>
      <c r="C2" s="2"/>
      <c r="D2" s="2"/>
      <c r="E2" s="2"/>
      <c r="F2" s="27"/>
      <c r="G2" s="2"/>
      <c r="H2" s="2"/>
      <c r="I2" s="5"/>
    </row>
    <row r="3" spans="1:9" ht="37.5">
      <c r="A3" s="3"/>
      <c r="B3" s="11" t="s">
        <v>1</v>
      </c>
      <c r="C3" s="11" t="s">
        <v>33</v>
      </c>
      <c r="D3" s="11" t="s">
        <v>2</v>
      </c>
      <c r="E3" s="11" t="s">
        <v>3</v>
      </c>
      <c r="F3" s="28"/>
      <c r="G3" s="10" t="s">
        <v>7</v>
      </c>
      <c r="H3" s="11" t="s">
        <v>45</v>
      </c>
      <c r="I3" s="10"/>
    </row>
    <row r="4" spans="1:9" ht="21" customHeight="1">
      <c r="A4" s="60" t="s">
        <v>32</v>
      </c>
      <c r="B4" s="17" t="s">
        <v>4</v>
      </c>
      <c r="C4" s="17" t="s">
        <v>18</v>
      </c>
      <c r="D4" s="17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9" s="1" customFormat="1" ht="18.75" customHeight="1">
      <c r="A5" s="61"/>
      <c r="B5" s="17" t="s">
        <v>13</v>
      </c>
      <c r="C5" s="17" t="s">
        <v>16</v>
      </c>
      <c r="D5" s="17" t="s">
        <v>46</v>
      </c>
      <c r="E5" s="18" t="s">
        <v>24</v>
      </c>
      <c r="F5" s="29"/>
      <c r="G5" s="19">
        <v>41512</v>
      </c>
      <c r="H5" s="19"/>
      <c r="I5" s="20" t="s">
        <v>36</v>
      </c>
    </row>
    <row r="6" spans="1:9" ht="18.75" customHeight="1">
      <c r="A6" s="61"/>
      <c r="B6" s="17" t="s">
        <v>12</v>
      </c>
      <c r="C6" s="17" t="s">
        <v>21</v>
      </c>
      <c r="D6" s="17" t="s">
        <v>23</v>
      </c>
      <c r="E6" s="18" t="s">
        <v>6</v>
      </c>
      <c r="F6" s="29">
        <f>35/35</f>
        <v>1</v>
      </c>
      <c r="G6" s="19">
        <v>44136</v>
      </c>
      <c r="H6" s="19"/>
      <c r="I6" s="20" t="s">
        <v>47</v>
      </c>
    </row>
    <row r="7" spans="1:9" ht="39.75" customHeight="1">
      <c r="A7" s="61"/>
      <c r="B7" s="17" t="s">
        <v>15</v>
      </c>
      <c r="C7" s="17" t="s">
        <v>18</v>
      </c>
      <c r="D7" s="17" t="s">
        <v>5</v>
      </c>
      <c r="E7" s="18" t="s">
        <v>6</v>
      </c>
      <c r="F7" s="29">
        <f>35/35</f>
        <v>1</v>
      </c>
      <c r="G7" s="19">
        <v>39114</v>
      </c>
      <c r="H7" s="19"/>
      <c r="I7" s="20" t="s">
        <v>48</v>
      </c>
    </row>
    <row r="8" spans="1:9" ht="18.75" customHeight="1">
      <c r="A8" s="61"/>
      <c r="B8" s="17" t="s">
        <v>14</v>
      </c>
      <c r="C8" s="17" t="s">
        <v>41</v>
      </c>
      <c r="D8" s="17" t="s">
        <v>46</v>
      </c>
      <c r="E8" s="18" t="s">
        <v>25</v>
      </c>
      <c r="F8" s="29"/>
      <c r="G8" s="19">
        <v>41518</v>
      </c>
      <c r="H8" s="19"/>
      <c r="I8" s="20" t="s">
        <v>26</v>
      </c>
    </row>
    <row r="9" spans="1:9" ht="18.75">
      <c r="A9" s="62"/>
      <c r="B9" s="17"/>
      <c r="C9" s="17" t="s">
        <v>42</v>
      </c>
      <c r="D9" s="17" t="s">
        <v>46</v>
      </c>
      <c r="E9" s="18" t="s">
        <v>39</v>
      </c>
      <c r="F9" s="29"/>
      <c r="G9" s="19">
        <v>44774</v>
      </c>
      <c r="H9" s="19"/>
      <c r="I9" s="20" t="s">
        <v>40</v>
      </c>
    </row>
    <row r="10" spans="1:9" s="16" customFormat="1" ht="18.75">
      <c r="A10" s="12"/>
      <c r="B10" s="12"/>
      <c r="C10" s="12"/>
      <c r="D10" s="12"/>
      <c r="E10" s="13"/>
      <c r="F10" s="30"/>
      <c r="G10" s="14"/>
      <c r="H10" s="14"/>
      <c r="I10" s="15"/>
    </row>
    <row r="11" spans="1:9" ht="18.75">
      <c r="A11" s="3"/>
      <c r="B11" s="3"/>
      <c r="C11" s="3"/>
      <c r="D11" s="3"/>
      <c r="E11" s="8"/>
      <c r="F11" s="31"/>
      <c r="G11" s="9"/>
      <c r="H11" s="9"/>
      <c r="I11" s="6"/>
    </row>
    <row r="12" spans="1:9" ht="21" customHeight="1">
      <c r="A12" s="60" t="s">
        <v>37</v>
      </c>
      <c r="B12" s="17" t="s">
        <v>8</v>
      </c>
      <c r="C12" s="17" t="s">
        <v>18</v>
      </c>
      <c r="D12" s="17" t="s">
        <v>46</v>
      </c>
      <c r="E12" s="18" t="s">
        <v>6</v>
      </c>
      <c r="F12" s="29"/>
      <c r="G12" s="19">
        <v>44655</v>
      </c>
      <c r="H12" s="19">
        <v>44804</v>
      </c>
      <c r="I12" s="20" t="s">
        <v>35</v>
      </c>
    </row>
    <row r="13" spans="1:9" ht="18.75" customHeight="1">
      <c r="A13" s="61"/>
      <c r="B13" s="17" t="s">
        <v>49</v>
      </c>
      <c r="C13" s="17" t="s">
        <v>19</v>
      </c>
      <c r="D13" s="17" t="s">
        <v>46</v>
      </c>
      <c r="E13" s="18" t="s">
        <v>51</v>
      </c>
      <c r="F13" s="29">
        <f>3/35</f>
        <v>8.5714285714285715E-2</v>
      </c>
      <c r="G13" s="19">
        <v>44805</v>
      </c>
      <c r="H13" s="19">
        <v>44834</v>
      </c>
      <c r="I13" s="20" t="s">
        <v>50</v>
      </c>
    </row>
    <row r="14" spans="1:9" ht="18.75" customHeight="1">
      <c r="A14" s="61"/>
      <c r="B14" s="21" t="s">
        <v>54</v>
      </c>
      <c r="C14" s="21" t="s">
        <v>38</v>
      </c>
      <c r="D14" s="21" t="s">
        <v>46</v>
      </c>
      <c r="E14" s="22" t="s">
        <v>59</v>
      </c>
      <c r="F14" s="32">
        <f>24.8/35</f>
        <v>0.70857142857142863</v>
      </c>
      <c r="G14" s="23">
        <v>44805</v>
      </c>
      <c r="H14" s="23">
        <v>45116</v>
      </c>
      <c r="I14" s="24" t="s">
        <v>58</v>
      </c>
    </row>
    <row r="15" spans="1:9" ht="18.75" customHeight="1">
      <c r="A15" s="61"/>
      <c r="B15" s="17" t="s">
        <v>9</v>
      </c>
      <c r="C15" s="17" t="s">
        <v>16</v>
      </c>
      <c r="D15" s="17" t="s">
        <v>46</v>
      </c>
      <c r="E15" s="18" t="s">
        <v>28</v>
      </c>
      <c r="F15" s="29"/>
      <c r="G15" s="19">
        <v>44613</v>
      </c>
      <c r="H15" s="19">
        <v>44752</v>
      </c>
      <c r="I15" s="20" t="s">
        <v>44</v>
      </c>
    </row>
    <row r="16" spans="1:9" ht="18.75">
      <c r="A16" s="61"/>
      <c r="B16" s="17" t="s">
        <v>9</v>
      </c>
      <c r="C16" s="17" t="s">
        <v>16</v>
      </c>
      <c r="D16" s="17" t="s">
        <v>46</v>
      </c>
      <c r="E16" s="18" t="s">
        <v>53</v>
      </c>
      <c r="F16" s="29">
        <f>14.39/35</f>
        <v>0.41114285714285714</v>
      </c>
      <c r="G16" s="19">
        <v>44753</v>
      </c>
      <c r="H16" s="19">
        <v>45117</v>
      </c>
      <c r="I16" s="20" t="s">
        <v>52</v>
      </c>
    </row>
    <row r="17" spans="1:9" ht="31.5" customHeight="1">
      <c r="A17" s="61"/>
      <c r="B17" s="17" t="s">
        <v>20</v>
      </c>
      <c r="C17" s="20" t="s">
        <v>22</v>
      </c>
      <c r="D17" s="17" t="s">
        <v>46</v>
      </c>
      <c r="E17" s="18" t="s">
        <v>27</v>
      </c>
      <c r="F17" s="29"/>
      <c r="G17" s="19">
        <v>44075</v>
      </c>
      <c r="H17" s="19">
        <v>44747</v>
      </c>
      <c r="I17" s="20" t="s">
        <v>43</v>
      </c>
    </row>
    <row r="18" spans="1:9" ht="18.75" customHeight="1">
      <c r="A18" s="61"/>
      <c r="B18" s="17"/>
      <c r="C18" s="17"/>
      <c r="D18" s="17"/>
      <c r="E18" s="18" t="s">
        <v>56</v>
      </c>
      <c r="F18" s="29"/>
      <c r="G18" s="19">
        <v>44748</v>
      </c>
      <c r="H18" s="19">
        <v>44985</v>
      </c>
      <c r="I18" s="20" t="s">
        <v>55</v>
      </c>
    </row>
    <row r="19" spans="1:9" ht="18.75" customHeight="1">
      <c r="A19" s="61"/>
      <c r="B19" s="17"/>
      <c r="C19" s="17"/>
      <c r="D19" s="17"/>
      <c r="E19" s="26" t="s">
        <v>57</v>
      </c>
      <c r="F19" s="33">
        <f>10.61/35</f>
        <v>0.3031428571428571</v>
      </c>
      <c r="G19" s="19">
        <v>44774</v>
      </c>
      <c r="H19" s="19">
        <v>44985</v>
      </c>
      <c r="I19" s="20"/>
    </row>
    <row r="20" spans="1:9" ht="21" customHeight="1">
      <c r="A20" s="61"/>
      <c r="B20" s="17" t="s">
        <v>10</v>
      </c>
      <c r="C20" s="17" t="s">
        <v>17</v>
      </c>
      <c r="D20" s="17" t="s">
        <v>46</v>
      </c>
      <c r="E20" s="18" t="s">
        <v>29</v>
      </c>
      <c r="F20" s="29"/>
      <c r="G20" s="19">
        <v>44620</v>
      </c>
      <c r="H20" s="19">
        <v>44801</v>
      </c>
      <c r="I20" s="20" t="s">
        <v>31</v>
      </c>
    </row>
    <row r="21" spans="1:9" ht="21" customHeight="1">
      <c r="A21" s="61"/>
      <c r="B21" s="17" t="s">
        <v>11</v>
      </c>
      <c r="C21" s="17" t="s">
        <v>19</v>
      </c>
      <c r="D21" s="17" t="s">
        <v>46</v>
      </c>
      <c r="E21" s="18" t="s">
        <v>30</v>
      </c>
      <c r="F21" s="29"/>
      <c r="G21" s="19">
        <v>44599</v>
      </c>
      <c r="H21" s="19">
        <v>44747</v>
      </c>
      <c r="I21" s="20" t="s">
        <v>44</v>
      </c>
    </row>
    <row r="22" spans="1:9" ht="21" customHeight="1">
      <c r="A22" s="62"/>
      <c r="B22" s="17"/>
      <c r="C22" s="17"/>
      <c r="D22" s="17"/>
      <c r="E22" s="18"/>
      <c r="F22" s="29"/>
      <c r="G22" s="19"/>
      <c r="H22" s="19"/>
      <c r="I22" s="20"/>
    </row>
    <row r="23" spans="1:9" ht="18.75">
      <c r="A23" s="3"/>
      <c r="B23" s="3"/>
      <c r="C23" s="3"/>
      <c r="D23" s="3"/>
      <c r="E23" s="3"/>
      <c r="F23" s="34"/>
      <c r="G23" s="9"/>
      <c r="H23" s="9"/>
      <c r="I23" s="6" t="s">
        <v>34</v>
      </c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  <row r="25" spans="1:9" ht="18.75">
      <c r="A25" s="25"/>
      <c r="B25" s="2"/>
      <c r="C25" s="2"/>
      <c r="D25" s="2"/>
      <c r="E25" s="2"/>
      <c r="F25" s="27"/>
      <c r="G25" s="2"/>
      <c r="H25" s="2"/>
      <c r="I25" s="5"/>
    </row>
    <row r="26" spans="1:9" ht="18.75">
      <c r="A26" s="25"/>
      <c r="B26" s="2"/>
      <c r="C26" s="2"/>
      <c r="D26" s="2"/>
      <c r="E26" s="2"/>
      <c r="F26" s="27"/>
      <c r="G26" s="2"/>
      <c r="H26" s="2"/>
      <c r="I26" s="5"/>
    </row>
    <row r="27" spans="1:9" ht="18.75">
      <c r="A27" s="4"/>
      <c r="B27" s="2"/>
      <c r="C27" s="2"/>
      <c r="D27" s="2"/>
      <c r="E27" s="2"/>
      <c r="F27" s="27"/>
      <c r="G27" s="2"/>
      <c r="H27" s="2"/>
      <c r="I27" s="5"/>
    </row>
    <row r="28" spans="1:9" ht="18.75">
      <c r="A28" s="2"/>
      <c r="B28" s="2"/>
      <c r="C28" s="2"/>
      <c r="D28" s="2"/>
      <c r="E28" s="2"/>
      <c r="F28" s="27"/>
      <c r="G28" s="2"/>
      <c r="H28" s="2"/>
      <c r="I28" s="5"/>
    </row>
    <row r="29" spans="1:9" ht="18.75">
      <c r="A29" s="2"/>
      <c r="B29" s="2"/>
      <c r="C29" s="2"/>
      <c r="D29" s="2"/>
      <c r="E29" s="2"/>
      <c r="F29" s="27"/>
      <c r="G29" s="2"/>
      <c r="H29" s="2"/>
      <c r="I29" s="5"/>
    </row>
    <row r="30" spans="1:9" ht="18.75">
      <c r="A30" s="2"/>
      <c r="B30" s="2"/>
      <c r="C30" s="2"/>
      <c r="D30" s="2"/>
      <c r="E30" s="2"/>
      <c r="F30" s="27"/>
      <c r="G30" s="2"/>
      <c r="H30" s="2"/>
      <c r="I30" s="5"/>
    </row>
    <row r="31" spans="1:9" ht="18.75">
      <c r="A31" s="2"/>
      <c r="B31" s="2"/>
      <c r="C31" s="2"/>
      <c r="D31" s="2"/>
      <c r="E31" s="2"/>
      <c r="F31" s="27"/>
      <c r="G31" s="2"/>
      <c r="H31" s="2"/>
      <c r="I31" s="5"/>
    </row>
    <row r="32" spans="1:9" ht="18.75">
      <c r="A32" s="2"/>
      <c r="B32" s="2"/>
      <c r="C32" s="2"/>
      <c r="D32" s="2"/>
      <c r="E32" s="2"/>
      <c r="F32" s="27"/>
      <c r="G32" s="2"/>
      <c r="H32" s="2"/>
      <c r="I32" s="5"/>
    </row>
    <row r="33" spans="1:9" ht="18.75">
      <c r="A33" s="2"/>
      <c r="B33" s="2"/>
      <c r="C33" s="2"/>
      <c r="D33" s="2"/>
      <c r="E33" s="2"/>
      <c r="F33" s="27"/>
      <c r="G33" s="2"/>
      <c r="H33" s="2"/>
      <c r="I33" s="5"/>
    </row>
    <row r="34" spans="1:9" ht="18.75">
      <c r="A34" s="2"/>
      <c r="B34" s="2"/>
      <c r="C34" s="2"/>
      <c r="D34" s="2"/>
      <c r="E34" s="2"/>
      <c r="F34" s="27"/>
      <c r="G34" s="2"/>
      <c r="H34" s="2"/>
      <c r="I34" s="5"/>
    </row>
  </sheetData>
  <sortState ref="B12:H21">
    <sortCondition ref="B12"/>
  </sortState>
  <mergeCells count="2">
    <mergeCell ref="A4:A9"/>
    <mergeCell ref="A12:A22"/>
  </mergeCells>
  <pageMargins left="0" right="0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zoomScale="80" zoomScaleNormal="80"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B10" sqref="B10"/>
    </sheetView>
  </sheetViews>
  <sheetFormatPr baseColWidth="10" defaultRowHeight="15"/>
  <cols>
    <col min="1" max="1" width="7.42578125" customWidth="1"/>
    <col min="2" max="2" width="27" bestFit="1" customWidth="1"/>
    <col min="3" max="3" width="27.28515625" customWidth="1"/>
    <col min="4" max="4" width="37.42578125" customWidth="1"/>
    <col min="5" max="5" width="14.5703125" customWidth="1"/>
    <col min="6" max="6" width="10.140625" style="35" customWidth="1"/>
    <col min="7" max="7" width="16.85546875" bestFit="1" customWidth="1"/>
    <col min="8" max="8" width="14" customWidth="1"/>
    <col min="9" max="9" width="106" style="7" customWidth="1"/>
  </cols>
  <sheetData>
    <row r="1" spans="1:10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10" ht="18.75">
      <c r="A2" s="2"/>
      <c r="B2" s="2"/>
      <c r="C2" s="2"/>
      <c r="D2" s="2"/>
      <c r="E2" s="2"/>
      <c r="F2" s="27"/>
      <c r="G2" s="2"/>
      <c r="H2" s="2"/>
      <c r="I2" s="5"/>
    </row>
    <row r="3" spans="1:10" ht="37.5">
      <c r="A3" s="3"/>
      <c r="B3" s="11" t="s">
        <v>1</v>
      </c>
      <c r="C3" s="11" t="s">
        <v>33</v>
      </c>
      <c r="D3" s="11" t="s">
        <v>2</v>
      </c>
      <c r="E3" s="10" t="s">
        <v>3</v>
      </c>
      <c r="F3" s="28"/>
      <c r="G3" s="10" t="s">
        <v>7</v>
      </c>
      <c r="H3" s="10" t="s">
        <v>45</v>
      </c>
      <c r="I3" s="10"/>
    </row>
    <row r="4" spans="1:10" ht="35.1" customHeight="1">
      <c r="A4" s="60" t="s">
        <v>63</v>
      </c>
      <c r="B4" s="17" t="s">
        <v>4</v>
      </c>
      <c r="C4" s="17" t="s">
        <v>18</v>
      </c>
      <c r="D4" s="20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10" ht="35.1" customHeight="1">
      <c r="A5" s="61"/>
      <c r="B5" s="17" t="s">
        <v>12</v>
      </c>
      <c r="C5" s="17" t="s">
        <v>21</v>
      </c>
      <c r="D5" s="20" t="s">
        <v>23</v>
      </c>
      <c r="E5" s="18" t="s">
        <v>6</v>
      </c>
      <c r="F5" s="29">
        <f>35/35</f>
        <v>1</v>
      </c>
      <c r="G5" s="19">
        <v>44136</v>
      </c>
      <c r="H5" s="19"/>
      <c r="I5" s="20" t="s">
        <v>47</v>
      </c>
    </row>
    <row r="6" spans="1:10" s="16" customFormat="1" ht="35.1" customHeight="1">
      <c r="A6" s="62"/>
      <c r="B6" s="17" t="s">
        <v>60</v>
      </c>
      <c r="C6" s="17" t="s">
        <v>18</v>
      </c>
      <c r="D6" s="20" t="s">
        <v>46</v>
      </c>
      <c r="E6" s="18" t="s">
        <v>6</v>
      </c>
      <c r="F6" s="29">
        <f>35/35</f>
        <v>1</v>
      </c>
      <c r="G6" s="19">
        <v>44866</v>
      </c>
      <c r="H6" s="17"/>
      <c r="I6" s="17"/>
    </row>
    <row r="7" spans="1:10" ht="35.1" customHeight="1">
      <c r="A7" s="3"/>
      <c r="B7" s="3"/>
      <c r="C7" s="3"/>
      <c r="D7" s="15"/>
      <c r="E7" s="8"/>
      <c r="F7" s="31"/>
      <c r="G7" s="9"/>
      <c r="H7" s="9"/>
      <c r="I7" s="6"/>
    </row>
    <row r="8" spans="1:10" ht="35.1" customHeight="1">
      <c r="A8" s="61" t="s">
        <v>64</v>
      </c>
      <c r="B8" s="17" t="s">
        <v>49</v>
      </c>
      <c r="C8" s="17" t="s">
        <v>19</v>
      </c>
      <c r="D8" s="20" t="s">
        <v>46</v>
      </c>
      <c r="E8" s="18" t="s">
        <v>51</v>
      </c>
      <c r="F8" s="29">
        <f>3/35</f>
        <v>8.5714285714285715E-2</v>
      </c>
      <c r="G8" s="19">
        <v>44805</v>
      </c>
      <c r="H8" s="19">
        <v>45116</v>
      </c>
      <c r="I8" s="20" t="s">
        <v>61</v>
      </c>
    </row>
    <row r="9" spans="1:10" ht="35.1" customHeight="1">
      <c r="A9" s="61"/>
      <c r="B9" s="21" t="s">
        <v>54</v>
      </c>
      <c r="C9" s="21" t="s">
        <v>38</v>
      </c>
      <c r="D9" s="20" t="s">
        <v>46</v>
      </c>
      <c r="E9" s="22" t="s">
        <v>59</v>
      </c>
      <c r="F9" s="32">
        <f>24.8/35</f>
        <v>0.70857142857142863</v>
      </c>
      <c r="G9" s="23">
        <v>44805</v>
      </c>
      <c r="H9" s="23">
        <v>45116</v>
      </c>
      <c r="I9" s="24" t="s">
        <v>58</v>
      </c>
      <c r="J9" t="s">
        <v>65</v>
      </c>
    </row>
    <row r="10" spans="1:10" ht="35.1" customHeight="1">
      <c r="A10" s="61"/>
      <c r="B10" s="17" t="s">
        <v>9</v>
      </c>
      <c r="C10" s="17" t="s">
        <v>16</v>
      </c>
      <c r="D10" s="20" t="s">
        <v>46</v>
      </c>
      <c r="E10" s="18" t="s">
        <v>53</v>
      </c>
      <c r="F10" s="29">
        <f>14.39/35</f>
        <v>0.41114285714285714</v>
      </c>
      <c r="G10" s="19">
        <v>44753</v>
      </c>
      <c r="H10" s="19">
        <v>45117</v>
      </c>
      <c r="I10" s="20" t="s">
        <v>52</v>
      </c>
      <c r="J10" t="s">
        <v>66</v>
      </c>
    </row>
    <row r="11" spans="1:10" ht="35.1" customHeight="1">
      <c r="A11" s="61"/>
      <c r="B11" s="17" t="s">
        <v>20</v>
      </c>
      <c r="C11" s="20" t="s">
        <v>22</v>
      </c>
      <c r="D11" s="20" t="s">
        <v>46</v>
      </c>
      <c r="E11" s="18" t="s">
        <v>57</v>
      </c>
      <c r="F11" s="29">
        <f>10.61/35</f>
        <v>0.3031428571428571</v>
      </c>
      <c r="G11" s="19">
        <v>44774</v>
      </c>
      <c r="H11" s="19">
        <v>44985</v>
      </c>
      <c r="I11" s="20" t="s">
        <v>61</v>
      </c>
    </row>
    <row r="12" spans="1:10" ht="35.1" customHeight="1">
      <c r="A12" s="62"/>
      <c r="B12" s="17" t="s">
        <v>20</v>
      </c>
      <c r="C12" s="20" t="s">
        <v>22</v>
      </c>
      <c r="D12" s="20" t="s">
        <v>46</v>
      </c>
      <c r="E12" s="18" t="s">
        <v>62</v>
      </c>
      <c r="F12" s="29"/>
      <c r="G12" s="19">
        <v>44987</v>
      </c>
      <c r="H12" s="19">
        <v>45116</v>
      </c>
      <c r="I12" s="20"/>
    </row>
    <row r="13" spans="1:10" ht="35.1" customHeight="1">
      <c r="A13" s="3"/>
      <c r="B13" s="3"/>
      <c r="C13" s="3"/>
      <c r="D13" s="3"/>
      <c r="E13" s="3"/>
      <c r="F13" s="34"/>
      <c r="G13" s="9"/>
      <c r="H13" s="9"/>
      <c r="I13" s="6" t="s">
        <v>34</v>
      </c>
    </row>
    <row r="14" spans="1:10" ht="18.75">
      <c r="A14" s="2"/>
      <c r="B14" s="2"/>
      <c r="C14" s="2"/>
      <c r="D14" s="2"/>
      <c r="E14" s="2"/>
      <c r="F14" s="27"/>
      <c r="G14" s="2"/>
      <c r="H14" s="2"/>
      <c r="I14" s="5"/>
    </row>
    <row r="15" spans="1:10" ht="18.75">
      <c r="A15" s="25"/>
      <c r="B15" s="2"/>
      <c r="C15" s="2"/>
      <c r="D15" s="2"/>
      <c r="E15" s="2"/>
      <c r="F15" s="27"/>
      <c r="G15" s="2"/>
      <c r="H15" s="2"/>
      <c r="I15" s="5"/>
    </row>
    <row r="16" spans="1:10" ht="18.75">
      <c r="A16" s="25"/>
      <c r="B16" s="2"/>
      <c r="C16" s="2"/>
      <c r="D16" s="2"/>
      <c r="E16" s="2"/>
      <c r="F16" s="27"/>
      <c r="G16" s="2"/>
      <c r="H16" s="2"/>
      <c r="I16" s="5"/>
    </row>
    <row r="17" spans="1:9" ht="18.75">
      <c r="A17" s="4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</sheetData>
  <mergeCells count="2">
    <mergeCell ref="A8:A12"/>
    <mergeCell ref="A4:A6"/>
  </mergeCells>
  <pageMargins left="0" right="0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C13" sqref="C13"/>
    </sheetView>
  </sheetViews>
  <sheetFormatPr baseColWidth="10" defaultRowHeight="15"/>
  <cols>
    <col min="1" max="1" width="7.42578125" customWidth="1"/>
    <col min="2" max="2" width="27" bestFit="1" customWidth="1"/>
    <col min="3" max="3" width="33.85546875" bestFit="1" customWidth="1"/>
    <col min="4" max="4" width="37.28515625" customWidth="1"/>
    <col min="5" max="5" width="14.5703125" customWidth="1"/>
    <col min="6" max="6" width="10.140625" style="35" customWidth="1"/>
    <col min="7" max="7" width="16.85546875" bestFit="1" customWidth="1"/>
    <col min="8" max="8" width="14" customWidth="1"/>
    <col min="9" max="9" width="106" style="7" customWidth="1"/>
  </cols>
  <sheetData>
    <row r="1" spans="1:10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10" ht="18.75">
      <c r="A2" s="2"/>
      <c r="B2" s="2"/>
      <c r="C2" s="2"/>
      <c r="D2" s="2"/>
      <c r="E2" s="2"/>
      <c r="F2" s="27"/>
      <c r="G2" s="2"/>
      <c r="H2" s="2"/>
      <c r="I2" s="5"/>
    </row>
    <row r="3" spans="1:10" ht="37.5">
      <c r="A3" s="3"/>
      <c r="B3" s="11" t="s">
        <v>1</v>
      </c>
      <c r="C3" s="11" t="s">
        <v>33</v>
      </c>
      <c r="D3" s="11" t="s">
        <v>2</v>
      </c>
      <c r="E3" s="10" t="s">
        <v>3</v>
      </c>
      <c r="F3" s="28"/>
      <c r="G3" s="10" t="s">
        <v>7</v>
      </c>
      <c r="H3" s="10" t="s">
        <v>45</v>
      </c>
      <c r="I3" s="10"/>
    </row>
    <row r="4" spans="1:10" ht="35.1" customHeight="1">
      <c r="A4" s="60" t="s">
        <v>63</v>
      </c>
      <c r="B4" s="17" t="s">
        <v>4</v>
      </c>
      <c r="C4" s="17" t="s">
        <v>18</v>
      </c>
      <c r="D4" s="20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10" ht="35.1" customHeight="1">
      <c r="A5" s="61"/>
      <c r="B5" s="17" t="s">
        <v>12</v>
      </c>
      <c r="C5" s="17" t="s">
        <v>21</v>
      </c>
      <c r="D5" s="20" t="s">
        <v>23</v>
      </c>
      <c r="E5" s="18" t="s">
        <v>6</v>
      </c>
      <c r="F5" s="29">
        <f>35/35</f>
        <v>1</v>
      </c>
      <c r="G5" s="19">
        <v>44136</v>
      </c>
      <c r="H5" s="19"/>
      <c r="I5" s="20" t="s">
        <v>47</v>
      </c>
    </row>
    <row r="6" spans="1:10" s="16" customFormat="1" ht="35.1" customHeight="1">
      <c r="A6" s="62"/>
      <c r="B6" s="17" t="s">
        <v>60</v>
      </c>
      <c r="C6" s="17" t="s">
        <v>18</v>
      </c>
      <c r="D6" s="20" t="s">
        <v>46</v>
      </c>
      <c r="E6" s="18" t="s">
        <v>6</v>
      </c>
      <c r="F6" s="29">
        <f>35/35</f>
        <v>1</v>
      </c>
      <c r="G6" s="19">
        <v>44866</v>
      </c>
      <c r="H6" s="17"/>
      <c r="I6" s="17"/>
    </row>
    <row r="7" spans="1:10" ht="35.1" customHeight="1">
      <c r="A7" s="3"/>
      <c r="B7" s="3"/>
      <c r="C7" s="3"/>
      <c r="D7" s="15"/>
      <c r="E7" s="8"/>
      <c r="F7" s="31"/>
      <c r="G7" s="9"/>
      <c r="H7" s="9"/>
      <c r="I7" s="6"/>
    </row>
    <row r="8" spans="1:10" ht="35.1" customHeight="1">
      <c r="A8" s="61" t="s">
        <v>64</v>
      </c>
      <c r="B8" s="17" t="s">
        <v>49</v>
      </c>
      <c r="C8" s="17" t="s">
        <v>19</v>
      </c>
      <c r="D8" s="20" t="s">
        <v>46</v>
      </c>
      <c r="E8" s="18"/>
      <c r="F8" s="29"/>
      <c r="G8" s="19"/>
      <c r="H8" s="19"/>
      <c r="I8" s="20"/>
    </row>
    <row r="9" spans="1:10" ht="35.1" customHeight="1">
      <c r="A9" s="61"/>
      <c r="B9" s="17" t="s">
        <v>54</v>
      </c>
      <c r="C9" s="17" t="s">
        <v>38</v>
      </c>
      <c r="D9" s="20" t="s">
        <v>46</v>
      </c>
      <c r="E9" s="18" t="s">
        <v>67</v>
      </c>
      <c r="F9" s="32"/>
      <c r="G9" s="23"/>
      <c r="H9" s="19">
        <v>45291</v>
      </c>
      <c r="I9" s="24"/>
      <c r="J9" t="s">
        <v>65</v>
      </c>
    </row>
    <row r="10" spans="1:10" ht="35.1" customHeight="1">
      <c r="A10" s="61"/>
      <c r="B10" s="17" t="s">
        <v>9</v>
      </c>
      <c r="C10" s="17" t="s">
        <v>16</v>
      </c>
      <c r="D10" s="20" t="s">
        <v>46</v>
      </c>
      <c r="E10" s="18" t="s">
        <v>68</v>
      </c>
      <c r="F10" s="29"/>
      <c r="G10" s="19"/>
      <c r="H10" s="19">
        <v>45480</v>
      </c>
      <c r="I10" s="20"/>
      <c r="J10" t="s">
        <v>66</v>
      </c>
    </row>
    <row r="11" spans="1:10" ht="35.1" customHeight="1">
      <c r="A11" s="61"/>
      <c r="B11" s="17" t="s">
        <v>20</v>
      </c>
      <c r="C11" s="20" t="s">
        <v>22</v>
      </c>
      <c r="D11" s="20" t="s">
        <v>46</v>
      </c>
      <c r="E11" s="18"/>
      <c r="F11" s="29"/>
      <c r="G11" s="19"/>
      <c r="H11" s="19">
        <v>45480</v>
      </c>
      <c r="I11" s="20"/>
    </row>
    <row r="12" spans="1:10" ht="35.1" customHeight="1">
      <c r="A12" s="62"/>
      <c r="B12" s="17"/>
      <c r="C12" s="20"/>
      <c r="D12" s="20"/>
      <c r="E12" s="18"/>
      <c r="F12" s="29"/>
      <c r="G12" s="19"/>
      <c r="H12" s="19">
        <v>45480</v>
      </c>
      <c r="I12" s="20"/>
    </row>
    <row r="13" spans="1:10" ht="35.1" customHeight="1">
      <c r="A13" s="3"/>
      <c r="B13" s="3"/>
      <c r="C13" s="3"/>
      <c r="D13" s="3"/>
      <c r="E13" s="3"/>
      <c r="F13" s="34"/>
      <c r="G13" s="9"/>
      <c r="H13" s="9"/>
      <c r="I13" s="6"/>
    </row>
    <row r="14" spans="1:10" ht="18.75">
      <c r="A14" s="2"/>
      <c r="B14" s="2"/>
      <c r="C14" s="2"/>
      <c r="D14" s="2"/>
      <c r="E14" s="2"/>
      <c r="F14" s="27"/>
      <c r="G14" s="2"/>
      <c r="H14" s="2"/>
      <c r="I14" s="5"/>
    </row>
    <row r="15" spans="1:10" ht="18.75">
      <c r="A15" s="25"/>
      <c r="B15" s="2"/>
      <c r="C15" s="2"/>
      <c r="D15" s="2"/>
      <c r="E15" s="2"/>
      <c r="F15" s="27"/>
      <c r="G15" s="2"/>
      <c r="H15" s="2"/>
      <c r="I15" s="5"/>
    </row>
    <row r="16" spans="1:10" ht="18.75">
      <c r="A16" s="25"/>
      <c r="B16" s="2"/>
      <c r="C16" s="2"/>
      <c r="D16" s="2"/>
      <c r="E16" s="2"/>
      <c r="F16" s="27"/>
      <c r="G16" s="2"/>
      <c r="H16" s="2"/>
      <c r="I16" s="5"/>
    </row>
    <row r="17" spans="1:9" ht="18.75">
      <c r="A17" s="4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</sheetData>
  <mergeCells count="2">
    <mergeCell ref="A4:A6"/>
    <mergeCell ref="A8:A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XFD1048576"/>
    </sheetView>
  </sheetViews>
  <sheetFormatPr baseColWidth="10" defaultRowHeight="15"/>
  <cols>
    <col min="1" max="1" width="11.7109375" customWidth="1"/>
    <col min="2" max="2" width="23.28515625" bestFit="1" customWidth="1"/>
    <col min="3" max="3" width="28.85546875" bestFit="1" customWidth="1"/>
    <col min="4" max="4" width="38.7109375" customWidth="1"/>
    <col min="5" max="5" width="11" bestFit="1" customWidth="1"/>
    <col min="6" max="6" width="6.5703125" style="35" bestFit="1" customWidth="1"/>
    <col min="7" max="7" width="15.140625" bestFit="1" customWidth="1"/>
    <col min="8" max="8" width="12.28515625" bestFit="1" customWidth="1"/>
    <col min="9" max="9" width="94.7109375" style="7" customWidth="1"/>
  </cols>
  <sheetData>
    <row r="1" spans="1:9" ht="18.75">
      <c r="A1" s="69" t="s">
        <v>0</v>
      </c>
      <c r="B1" s="69"/>
      <c r="C1" s="2"/>
      <c r="D1" s="2"/>
      <c r="E1" s="2"/>
      <c r="F1" s="27"/>
      <c r="G1" s="2"/>
      <c r="H1" s="2"/>
      <c r="I1" s="5"/>
    </row>
    <row r="2" spans="1:9" ht="18.75">
      <c r="A2" s="2"/>
      <c r="B2" s="2"/>
      <c r="C2" s="2"/>
      <c r="D2" s="2"/>
      <c r="E2" s="2"/>
      <c r="F2" s="27"/>
      <c r="G2" s="2"/>
      <c r="H2" s="2"/>
      <c r="I2" s="5"/>
    </row>
    <row r="3" spans="1:9" ht="31.5">
      <c r="A3" s="36"/>
      <c r="B3" s="37" t="s">
        <v>1</v>
      </c>
      <c r="C3" s="37" t="s">
        <v>33</v>
      </c>
      <c r="D3" s="37" t="s">
        <v>2</v>
      </c>
      <c r="E3" s="39" t="s">
        <v>3</v>
      </c>
      <c r="F3" s="38"/>
      <c r="G3" s="39" t="s">
        <v>7</v>
      </c>
      <c r="H3" s="37"/>
      <c r="I3" s="39"/>
    </row>
    <row r="4" spans="1:9" ht="37.5" customHeight="1">
      <c r="A4" s="66" t="s">
        <v>32</v>
      </c>
      <c r="B4" s="40" t="s">
        <v>4</v>
      </c>
      <c r="C4" s="40" t="s">
        <v>18</v>
      </c>
      <c r="D4" s="44" t="s">
        <v>5</v>
      </c>
      <c r="E4" s="41" t="s">
        <v>6</v>
      </c>
      <c r="F4" s="42">
        <f>35/35</f>
        <v>1</v>
      </c>
      <c r="G4" s="43">
        <v>40898</v>
      </c>
      <c r="H4" s="43"/>
      <c r="I4" s="44"/>
    </row>
    <row r="5" spans="1:9" s="1" customFormat="1" ht="18.75" customHeight="1">
      <c r="A5" s="67"/>
      <c r="B5" s="40" t="s">
        <v>13</v>
      </c>
      <c r="C5" s="40" t="s">
        <v>16</v>
      </c>
      <c r="D5" s="40" t="s">
        <v>46</v>
      </c>
      <c r="E5" s="41" t="s">
        <v>24</v>
      </c>
      <c r="F5" s="42"/>
      <c r="G5" s="43">
        <v>41512</v>
      </c>
      <c r="H5" s="45" t="s">
        <v>81</v>
      </c>
      <c r="I5" s="44" t="s">
        <v>82</v>
      </c>
    </row>
    <row r="6" spans="1:9" ht="18.75" customHeight="1">
      <c r="A6" s="67"/>
      <c r="B6" s="40" t="s">
        <v>12</v>
      </c>
      <c r="C6" s="40" t="s">
        <v>21</v>
      </c>
      <c r="D6" s="40" t="s">
        <v>23</v>
      </c>
      <c r="E6" s="41" t="s">
        <v>6</v>
      </c>
      <c r="F6" s="42">
        <f>35/35</f>
        <v>1</v>
      </c>
      <c r="G6" s="43">
        <v>44136</v>
      </c>
      <c r="H6" s="43"/>
      <c r="I6" s="44" t="s">
        <v>79</v>
      </c>
    </row>
    <row r="7" spans="1:9" ht="39.75" customHeight="1">
      <c r="A7" s="67"/>
      <c r="B7" s="40" t="s">
        <v>60</v>
      </c>
      <c r="C7" s="40" t="s">
        <v>18</v>
      </c>
      <c r="D7" s="40" t="s">
        <v>85</v>
      </c>
      <c r="E7" s="41" t="s">
        <v>6</v>
      </c>
      <c r="F7" s="42">
        <f>35/35</f>
        <v>1</v>
      </c>
      <c r="G7" s="43">
        <v>39114</v>
      </c>
      <c r="H7" s="43"/>
      <c r="I7" s="44" t="s">
        <v>48</v>
      </c>
    </row>
    <row r="8" spans="1:9" ht="24.75" customHeight="1">
      <c r="A8" s="67"/>
      <c r="B8" s="46" t="s">
        <v>14</v>
      </c>
      <c r="C8" s="46" t="s">
        <v>41</v>
      </c>
      <c r="D8" s="46" t="s">
        <v>46</v>
      </c>
      <c r="E8" s="47" t="s">
        <v>25</v>
      </c>
      <c r="F8" s="48"/>
      <c r="G8" s="49">
        <v>41518</v>
      </c>
      <c r="H8" s="45" t="s">
        <v>81</v>
      </c>
      <c r="I8" s="50" t="s">
        <v>83</v>
      </c>
    </row>
    <row r="9" spans="1:9" ht="21" customHeight="1">
      <c r="A9" s="67"/>
      <c r="B9" s="46"/>
      <c r="C9" s="46" t="s">
        <v>42</v>
      </c>
      <c r="D9" s="46" t="s">
        <v>46</v>
      </c>
      <c r="E9" s="47" t="s">
        <v>39</v>
      </c>
      <c r="F9" s="48"/>
      <c r="G9" s="49">
        <v>44774</v>
      </c>
      <c r="H9" s="49"/>
      <c r="I9" s="50" t="s">
        <v>40</v>
      </c>
    </row>
    <row r="10" spans="1:9" ht="18.75" customHeight="1">
      <c r="A10" s="68"/>
      <c r="B10" s="40" t="s">
        <v>54</v>
      </c>
      <c r="C10" s="40" t="s">
        <v>69</v>
      </c>
      <c r="D10" s="40" t="s">
        <v>46</v>
      </c>
      <c r="E10" s="41" t="s">
        <v>6</v>
      </c>
      <c r="F10" s="42">
        <v>1</v>
      </c>
      <c r="G10" s="43">
        <v>45383</v>
      </c>
      <c r="H10" s="43"/>
      <c r="I10" s="44" t="s">
        <v>80</v>
      </c>
    </row>
    <row r="11" spans="1:9" ht="15.75">
      <c r="A11" s="36"/>
      <c r="B11" s="36"/>
      <c r="C11" s="36"/>
      <c r="D11" s="36"/>
      <c r="E11" s="51"/>
      <c r="F11" s="52"/>
      <c r="G11" s="53" t="s">
        <v>71</v>
      </c>
      <c r="H11" s="53" t="s">
        <v>72</v>
      </c>
      <c r="I11" s="54"/>
    </row>
    <row r="12" spans="1:9" ht="18.75" customHeight="1">
      <c r="A12" s="63" t="s">
        <v>76</v>
      </c>
      <c r="B12" s="40" t="s">
        <v>49</v>
      </c>
      <c r="C12" s="40" t="s">
        <v>19</v>
      </c>
      <c r="D12" s="40" t="s">
        <v>46</v>
      </c>
      <c r="E12" s="41" t="s">
        <v>51</v>
      </c>
      <c r="F12" s="42">
        <f>3/35</f>
        <v>8.5714285714285715E-2</v>
      </c>
      <c r="G12" s="43">
        <v>45173</v>
      </c>
      <c r="H12" s="43">
        <v>45480</v>
      </c>
      <c r="I12" s="44" t="s">
        <v>78</v>
      </c>
    </row>
    <row r="13" spans="1:9" ht="18.75" customHeight="1">
      <c r="A13" s="64"/>
      <c r="B13" s="40" t="s">
        <v>20</v>
      </c>
      <c r="C13" s="44" t="s">
        <v>22</v>
      </c>
      <c r="D13" s="40" t="s">
        <v>46</v>
      </c>
      <c r="E13" s="41" t="s">
        <v>73</v>
      </c>
      <c r="F13" s="42">
        <v>0.38</v>
      </c>
      <c r="G13" s="43">
        <v>45173</v>
      </c>
      <c r="H13" s="43">
        <v>45480</v>
      </c>
      <c r="I13" s="44" t="s">
        <v>77</v>
      </c>
    </row>
    <row r="14" spans="1:9" ht="18.75" customHeight="1">
      <c r="A14" s="65"/>
      <c r="B14" s="40" t="s">
        <v>9</v>
      </c>
      <c r="C14" s="40" t="s">
        <v>70</v>
      </c>
      <c r="D14" s="40" t="s">
        <v>46</v>
      </c>
      <c r="E14" s="41" t="s">
        <v>74</v>
      </c>
      <c r="F14" s="40">
        <v>0.43</v>
      </c>
      <c r="G14" s="43">
        <v>45118</v>
      </c>
      <c r="H14" s="43" t="s">
        <v>75</v>
      </c>
      <c r="I14" s="44" t="s">
        <v>84</v>
      </c>
    </row>
    <row r="15" spans="1:9" ht="15.75">
      <c r="A15" s="36"/>
      <c r="B15" s="36"/>
      <c r="C15" s="36"/>
      <c r="D15" s="36"/>
      <c r="E15" s="36"/>
      <c r="F15" s="55"/>
      <c r="G15" s="53"/>
      <c r="H15" s="53"/>
      <c r="I15" s="54"/>
    </row>
    <row r="16" spans="1:9" ht="18.75">
      <c r="A16" s="2"/>
      <c r="B16" s="2"/>
      <c r="C16" s="2"/>
      <c r="D16" s="2"/>
      <c r="E16" s="2"/>
      <c r="F16" s="27"/>
      <c r="G16" s="2"/>
      <c r="H16" s="2"/>
      <c r="I16" s="5"/>
    </row>
    <row r="17" spans="1:9" ht="18.75">
      <c r="A17" s="25"/>
      <c r="B17" s="2"/>
      <c r="C17" s="2"/>
      <c r="D17" s="2"/>
      <c r="E17" s="2"/>
      <c r="F17" s="27"/>
      <c r="G17" s="2"/>
      <c r="H17" s="2"/>
      <c r="I17" s="5"/>
    </row>
    <row r="18" spans="1:9" ht="18.75">
      <c r="A18" s="25"/>
      <c r="B18" s="2"/>
      <c r="C18" s="2"/>
      <c r="D18" s="2"/>
      <c r="E18" s="2"/>
      <c r="F18" s="27"/>
      <c r="G18" s="2"/>
      <c r="H18" s="2"/>
      <c r="I18" s="5"/>
    </row>
    <row r="19" spans="1:9" ht="18.75">
      <c r="A19" s="4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  <row r="25" spans="1:9" ht="18.75">
      <c r="A25" s="2"/>
      <c r="B25" s="2"/>
      <c r="C25" s="2"/>
      <c r="D25" s="2"/>
      <c r="E25" s="2"/>
      <c r="F25" s="27"/>
      <c r="G25" s="2"/>
      <c r="H25" s="2"/>
      <c r="I25" s="5"/>
    </row>
    <row r="26" spans="1:9" ht="18.75">
      <c r="A26" s="2"/>
      <c r="B26" s="2"/>
      <c r="C26" s="2"/>
      <c r="D26" s="2"/>
      <c r="E26" s="2"/>
      <c r="F26" s="27"/>
      <c r="G26" s="2"/>
      <c r="H26" s="2"/>
      <c r="I26" s="5"/>
    </row>
  </sheetData>
  <mergeCells count="3">
    <mergeCell ref="A12:A14"/>
    <mergeCell ref="A4:A10"/>
    <mergeCell ref="A1:B1"/>
  </mergeCells>
  <pageMargins left="0.7" right="0.7" top="0.75" bottom="0.75" header="0.3" footer="0.3"/>
  <pageSetup paperSize="9" scale="4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XFD1048576"/>
    </sheetView>
  </sheetViews>
  <sheetFormatPr baseColWidth="10" defaultRowHeight="15"/>
  <cols>
    <col min="1" max="1" width="11.7109375" customWidth="1"/>
    <col min="2" max="2" width="23.28515625" bestFit="1" customWidth="1"/>
    <col min="3" max="3" width="28.85546875" bestFit="1" customWidth="1"/>
    <col min="4" max="4" width="38.7109375" customWidth="1"/>
    <col min="5" max="5" width="11" bestFit="1" customWidth="1"/>
    <col min="6" max="6" width="7.7109375" style="35" bestFit="1" customWidth="1"/>
    <col min="7" max="7" width="15.140625" bestFit="1" customWidth="1"/>
    <col min="8" max="8" width="12.28515625" bestFit="1" customWidth="1"/>
    <col min="9" max="9" width="94.7109375" style="7" customWidth="1"/>
  </cols>
  <sheetData>
    <row r="1" spans="1:9" ht="18.75">
      <c r="A1" s="69" t="s">
        <v>0</v>
      </c>
      <c r="B1" s="69"/>
      <c r="C1" s="2"/>
      <c r="D1" s="2"/>
      <c r="E1" s="2"/>
      <c r="F1" s="27"/>
      <c r="G1" s="2"/>
      <c r="H1" s="2"/>
      <c r="I1" s="5"/>
    </row>
    <row r="2" spans="1:9" ht="18.75">
      <c r="A2" s="2"/>
      <c r="B2" s="2"/>
      <c r="C2" s="2"/>
      <c r="D2" s="2"/>
      <c r="E2" s="2"/>
      <c r="F2" s="27"/>
      <c r="G2" s="2"/>
      <c r="H2" s="2"/>
      <c r="I2" s="5"/>
    </row>
    <row r="3" spans="1:9" ht="31.5">
      <c r="A3" s="36"/>
      <c r="B3" s="37" t="s">
        <v>1</v>
      </c>
      <c r="C3" s="37" t="s">
        <v>33</v>
      </c>
      <c r="D3" s="37" t="s">
        <v>2</v>
      </c>
      <c r="E3" s="39" t="s">
        <v>3</v>
      </c>
      <c r="F3" s="38"/>
      <c r="G3" s="39" t="s">
        <v>7</v>
      </c>
      <c r="H3" s="37"/>
      <c r="I3" s="39"/>
    </row>
    <row r="4" spans="1:9" ht="37.5" customHeight="1">
      <c r="A4" s="66" t="s">
        <v>32</v>
      </c>
      <c r="B4" s="40" t="s">
        <v>4</v>
      </c>
      <c r="C4" s="40" t="s">
        <v>18</v>
      </c>
      <c r="D4" s="44" t="s">
        <v>5</v>
      </c>
      <c r="E4" s="41" t="s">
        <v>6</v>
      </c>
      <c r="F4" s="42">
        <f>35/35</f>
        <v>1</v>
      </c>
      <c r="G4" s="43">
        <v>40898</v>
      </c>
      <c r="H4" s="43"/>
      <c r="I4" s="44"/>
    </row>
    <row r="5" spans="1:9" s="1" customFormat="1" ht="18.75" customHeight="1">
      <c r="A5" s="67"/>
      <c r="B5" s="40" t="s">
        <v>13</v>
      </c>
      <c r="C5" s="40" t="s">
        <v>16</v>
      </c>
      <c r="D5" s="40" t="s">
        <v>46</v>
      </c>
      <c r="E5" s="41" t="s">
        <v>24</v>
      </c>
      <c r="F5" s="42"/>
      <c r="G5" s="43">
        <v>41512</v>
      </c>
      <c r="H5" s="45" t="s">
        <v>81</v>
      </c>
      <c r="I5" s="44" t="s">
        <v>82</v>
      </c>
    </row>
    <row r="6" spans="1:9" ht="18.75" customHeight="1">
      <c r="A6" s="67"/>
      <c r="B6" s="40" t="s">
        <v>12</v>
      </c>
      <c r="C6" s="40" t="s">
        <v>21</v>
      </c>
      <c r="D6" s="40" t="s">
        <v>23</v>
      </c>
      <c r="E6" s="41" t="s">
        <v>6</v>
      </c>
      <c r="F6" s="42">
        <f>35/35</f>
        <v>1</v>
      </c>
      <c r="G6" s="43">
        <v>44136</v>
      </c>
      <c r="H6" s="43"/>
      <c r="I6" s="44" t="s">
        <v>79</v>
      </c>
    </row>
    <row r="7" spans="1:9" ht="39.75" customHeight="1">
      <c r="A7" s="67"/>
      <c r="B7" s="40" t="s">
        <v>60</v>
      </c>
      <c r="C7" s="40" t="s">
        <v>18</v>
      </c>
      <c r="D7" s="40" t="s">
        <v>85</v>
      </c>
      <c r="E7" s="41" t="s">
        <v>6</v>
      </c>
      <c r="F7" s="42">
        <f>35/35</f>
        <v>1</v>
      </c>
      <c r="G7" s="43">
        <v>39114</v>
      </c>
      <c r="H7" s="43"/>
      <c r="I7" s="44" t="s">
        <v>48</v>
      </c>
    </row>
    <row r="8" spans="1:9" ht="24.75" customHeight="1">
      <c r="A8" s="67"/>
      <c r="B8" s="46" t="s">
        <v>14</v>
      </c>
      <c r="C8" s="46" t="s">
        <v>41</v>
      </c>
      <c r="D8" s="46" t="s">
        <v>46</v>
      </c>
      <c r="E8" s="47" t="s">
        <v>25</v>
      </c>
      <c r="F8" s="48"/>
      <c r="G8" s="49">
        <v>41518</v>
      </c>
      <c r="H8" s="45" t="s">
        <v>81</v>
      </c>
      <c r="I8" s="50" t="s">
        <v>83</v>
      </c>
    </row>
    <row r="9" spans="1:9" ht="21" customHeight="1">
      <c r="A9" s="67"/>
      <c r="B9" s="46"/>
      <c r="C9" s="46" t="s">
        <v>42</v>
      </c>
      <c r="D9" s="46" t="s">
        <v>46</v>
      </c>
      <c r="E9" s="47" t="s">
        <v>39</v>
      </c>
      <c r="F9" s="48"/>
      <c r="G9" s="49">
        <v>44774</v>
      </c>
      <c r="H9" s="49"/>
      <c r="I9" s="50" t="s">
        <v>40</v>
      </c>
    </row>
    <row r="10" spans="1:9" ht="18.75" customHeight="1">
      <c r="A10" s="68"/>
      <c r="B10" s="40" t="s">
        <v>54</v>
      </c>
      <c r="C10" s="40" t="s">
        <v>69</v>
      </c>
      <c r="D10" s="40" t="s">
        <v>46</v>
      </c>
      <c r="E10" s="41" t="s">
        <v>6</v>
      </c>
      <c r="F10" s="42">
        <v>1</v>
      </c>
      <c r="G10" s="43">
        <v>45383</v>
      </c>
      <c r="H10" s="43"/>
      <c r="I10" s="44" t="s">
        <v>80</v>
      </c>
    </row>
    <row r="11" spans="1:9" ht="15.75">
      <c r="A11" s="36"/>
      <c r="B11" s="36"/>
      <c r="C11" s="36"/>
      <c r="D11" s="36"/>
      <c r="E11" s="51"/>
      <c r="F11" s="52"/>
      <c r="G11" s="53" t="s">
        <v>71</v>
      </c>
      <c r="H11" s="53" t="s">
        <v>72</v>
      </c>
      <c r="I11" s="54"/>
    </row>
    <row r="12" spans="1:9" ht="39" customHeight="1">
      <c r="A12" s="63" t="s">
        <v>32</v>
      </c>
      <c r="B12" s="40" t="s">
        <v>9</v>
      </c>
      <c r="C12" s="40" t="s">
        <v>70</v>
      </c>
      <c r="D12" s="40" t="s">
        <v>46</v>
      </c>
      <c r="E12" s="41" t="s">
        <v>74</v>
      </c>
      <c r="F12" s="40">
        <v>0.43</v>
      </c>
      <c r="G12" s="43">
        <v>45118</v>
      </c>
      <c r="H12" s="43" t="s">
        <v>75</v>
      </c>
      <c r="I12" s="44" t="s">
        <v>89</v>
      </c>
    </row>
    <row r="13" spans="1:9" ht="31.5" customHeight="1">
      <c r="A13" s="65"/>
      <c r="B13" s="36" t="s">
        <v>87</v>
      </c>
      <c r="C13" s="40" t="s">
        <v>70</v>
      </c>
      <c r="D13" s="40" t="s">
        <v>46</v>
      </c>
      <c r="E13" s="51" t="s">
        <v>90</v>
      </c>
      <c r="F13" s="55">
        <v>0.17</v>
      </c>
      <c r="G13" s="53">
        <v>45558</v>
      </c>
      <c r="H13" s="53">
        <v>45922</v>
      </c>
      <c r="I13" s="54" t="s">
        <v>88</v>
      </c>
    </row>
    <row r="14" spans="1:9" ht="18.75">
      <c r="A14" s="2"/>
      <c r="B14" s="2"/>
      <c r="C14" s="2"/>
      <c r="D14" s="2"/>
      <c r="E14" s="2"/>
      <c r="F14" s="27"/>
      <c r="G14" s="2"/>
      <c r="H14" s="2"/>
      <c r="I14" s="5"/>
    </row>
    <row r="15" spans="1:9" ht="18.75" customHeight="1">
      <c r="A15" s="56"/>
      <c r="B15" s="40" t="s">
        <v>49</v>
      </c>
      <c r="C15" s="40" t="s">
        <v>19</v>
      </c>
      <c r="D15" s="40" t="s">
        <v>46</v>
      </c>
      <c r="E15" s="41" t="s">
        <v>51</v>
      </c>
      <c r="F15" s="42">
        <f>3/35</f>
        <v>8.5714285714285715E-2</v>
      </c>
      <c r="G15" s="43">
        <v>45537</v>
      </c>
      <c r="H15" s="43">
        <v>45901</v>
      </c>
      <c r="I15" s="44" t="s">
        <v>86</v>
      </c>
    </row>
    <row r="16" spans="1:9" ht="18.75" customHeight="1">
      <c r="A16" s="57"/>
      <c r="B16" s="40" t="s">
        <v>20</v>
      </c>
      <c r="C16" s="44" t="s">
        <v>22</v>
      </c>
      <c r="D16" s="40" t="s">
        <v>46</v>
      </c>
      <c r="E16" s="41"/>
      <c r="F16" s="42">
        <v>0.38</v>
      </c>
      <c r="G16" s="43"/>
      <c r="H16" s="43"/>
      <c r="I16" s="44" t="s">
        <v>77</v>
      </c>
    </row>
    <row r="17" spans="1:9" ht="18.75">
      <c r="A17" s="4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</sheetData>
  <mergeCells count="3">
    <mergeCell ref="A1:B1"/>
    <mergeCell ref="A4:A10"/>
    <mergeCell ref="A12:A1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16" sqref="B16:J17"/>
    </sheetView>
  </sheetViews>
  <sheetFormatPr baseColWidth="10" defaultRowHeight="15"/>
  <cols>
    <col min="1" max="1" width="16.7109375" customWidth="1"/>
    <col min="2" max="2" width="23.28515625" bestFit="1" customWidth="1"/>
    <col min="3" max="3" width="28.85546875" bestFit="1" customWidth="1"/>
    <col min="4" max="4" width="38.7109375" customWidth="1"/>
    <col min="5" max="5" width="11" bestFit="1" customWidth="1"/>
    <col min="6" max="6" width="7.7109375" style="35" bestFit="1" customWidth="1"/>
    <col min="7" max="7" width="15.140625" bestFit="1" customWidth="1"/>
    <col min="8" max="8" width="15.140625" customWidth="1"/>
    <col min="9" max="9" width="12.28515625" bestFit="1" customWidth="1"/>
    <col min="10" max="10" width="94.7109375" style="7" customWidth="1"/>
  </cols>
  <sheetData>
    <row r="1" spans="1:10" ht="18.75">
      <c r="A1" s="69" t="s">
        <v>0</v>
      </c>
      <c r="B1" s="69"/>
      <c r="C1" s="2"/>
      <c r="D1" s="2"/>
      <c r="E1" s="2"/>
      <c r="F1" s="27"/>
      <c r="G1" s="2"/>
      <c r="H1" s="2"/>
      <c r="I1" s="2"/>
      <c r="J1" s="5"/>
    </row>
    <row r="2" spans="1:10" ht="18.75">
      <c r="A2" s="2"/>
      <c r="B2" s="2"/>
      <c r="C2" s="2"/>
      <c r="D2" s="2"/>
      <c r="E2" s="2"/>
      <c r="F2" s="27"/>
      <c r="G2" s="2"/>
      <c r="H2" s="2"/>
      <c r="I2" s="2"/>
      <c r="J2" s="5"/>
    </row>
    <row r="3" spans="1:10" ht="31.5">
      <c r="A3" s="36"/>
      <c r="B3" s="37" t="s">
        <v>1</v>
      </c>
      <c r="C3" s="37" t="s">
        <v>33</v>
      </c>
      <c r="D3" s="37" t="s">
        <v>2</v>
      </c>
      <c r="E3" s="39" t="s">
        <v>3</v>
      </c>
      <c r="F3" s="38"/>
      <c r="G3" s="39" t="s">
        <v>7</v>
      </c>
      <c r="H3" s="39"/>
      <c r="I3" s="37"/>
      <c r="J3" s="39"/>
    </row>
    <row r="4" spans="1:10" ht="37.5" customHeight="1">
      <c r="A4" s="66" t="s">
        <v>32</v>
      </c>
      <c r="B4" s="40" t="s">
        <v>4</v>
      </c>
      <c r="C4" s="40" t="s">
        <v>18</v>
      </c>
      <c r="D4" s="44" t="s">
        <v>5</v>
      </c>
      <c r="E4" s="41" t="s">
        <v>6</v>
      </c>
      <c r="F4" s="42">
        <f>35/35</f>
        <v>1</v>
      </c>
      <c r="G4" s="43">
        <v>40898</v>
      </c>
      <c r="H4" s="43"/>
      <c r="I4" s="43"/>
      <c r="J4" s="44"/>
    </row>
    <row r="5" spans="1:10" ht="18.75" customHeight="1">
      <c r="A5" s="67"/>
      <c r="B5" s="40" t="s">
        <v>12</v>
      </c>
      <c r="C5" s="40" t="s">
        <v>21</v>
      </c>
      <c r="D5" s="40" t="s">
        <v>23</v>
      </c>
      <c r="E5" s="41" t="s">
        <v>6</v>
      </c>
      <c r="F5" s="42">
        <f>35/35</f>
        <v>1</v>
      </c>
      <c r="G5" s="43">
        <v>44136</v>
      </c>
      <c r="H5" s="43"/>
      <c r="I5" s="43"/>
      <c r="J5" s="44" t="s">
        <v>79</v>
      </c>
    </row>
    <row r="6" spans="1:10" ht="39.75" customHeight="1">
      <c r="A6" s="67"/>
      <c r="B6" s="40" t="s">
        <v>60</v>
      </c>
      <c r="C6" s="40" t="s">
        <v>18</v>
      </c>
      <c r="D6" s="40" t="s">
        <v>85</v>
      </c>
      <c r="E6" s="41" t="s">
        <v>6</v>
      </c>
      <c r="F6" s="42">
        <f>35/35</f>
        <v>1</v>
      </c>
      <c r="G6" s="43">
        <v>39114</v>
      </c>
      <c r="H6" s="43"/>
      <c r="I6" s="43"/>
      <c r="J6" s="44" t="s">
        <v>48</v>
      </c>
    </row>
    <row r="7" spans="1:10" ht="24.75" customHeight="1">
      <c r="A7" s="67"/>
      <c r="B7" s="46" t="s">
        <v>14</v>
      </c>
      <c r="C7" s="46" t="s">
        <v>41</v>
      </c>
      <c r="D7" s="46" t="s">
        <v>46</v>
      </c>
      <c r="E7" s="47" t="s">
        <v>25</v>
      </c>
      <c r="F7" s="48"/>
      <c r="G7" s="49">
        <v>41518</v>
      </c>
      <c r="H7" s="49"/>
      <c r="I7" s="45" t="s">
        <v>81</v>
      </c>
      <c r="J7" s="50" t="s">
        <v>83</v>
      </c>
    </row>
    <row r="8" spans="1:10" ht="21" customHeight="1">
      <c r="A8" s="67"/>
      <c r="B8" s="46"/>
      <c r="C8" s="46" t="s">
        <v>42</v>
      </c>
      <c r="D8" s="46" t="s">
        <v>46</v>
      </c>
      <c r="E8" s="47" t="s">
        <v>39</v>
      </c>
      <c r="F8" s="48"/>
      <c r="G8" s="49">
        <v>44774</v>
      </c>
      <c r="H8" s="49"/>
      <c r="I8" s="49"/>
      <c r="J8" s="50" t="s">
        <v>40</v>
      </c>
    </row>
    <row r="9" spans="1:10" ht="18.75" customHeight="1">
      <c r="A9" s="68"/>
      <c r="B9" s="40"/>
      <c r="C9" s="40" t="s">
        <v>69</v>
      </c>
      <c r="D9" s="40" t="s">
        <v>46</v>
      </c>
      <c r="E9" s="41"/>
      <c r="F9" s="42">
        <v>1</v>
      </c>
      <c r="G9" s="43"/>
      <c r="H9" s="43"/>
      <c r="I9" s="43"/>
      <c r="J9" s="44" t="s">
        <v>91</v>
      </c>
    </row>
    <row r="10" spans="1:10" ht="15.75">
      <c r="A10" s="36"/>
      <c r="B10" s="36"/>
      <c r="C10" s="36"/>
      <c r="D10" s="36"/>
      <c r="E10" s="51"/>
      <c r="F10" s="52"/>
      <c r="G10" s="53" t="s">
        <v>71</v>
      </c>
      <c r="H10" s="53"/>
      <c r="I10" s="53" t="s">
        <v>72</v>
      </c>
      <c r="J10" s="54"/>
    </row>
    <row r="11" spans="1:10" ht="39" customHeight="1">
      <c r="A11" s="63" t="s">
        <v>32</v>
      </c>
      <c r="B11" s="40" t="s">
        <v>92</v>
      </c>
      <c r="C11" s="40" t="s">
        <v>70</v>
      </c>
      <c r="D11" s="40" t="s">
        <v>46</v>
      </c>
      <c r="E11" s="41"/>
      <c r="F11" s="40"/>
      <c r="G11" s="43">
        <v>45118</v>
      </c>
      <c r="H11" s="43"/>
      <c r="I11" s="43"/>
      <c r="J11" s="44" t="s">
        <v>89</v>
      </c>
    </row>
    <row r="12" spans="1:10" ht="31.5" customHeight="1">
      <c r="A12" s="65"/>
      <c r="B12" s="36" t="s">
        <v>87</v>
      </c>
      <c r="C12" s="40" t="s">
        <v>70</v>
      </c>
      <c r="D12" s="40" t="s">
        <v>46</v>
      </c>
      <c r="E12" s="51"/>
      <c r="F12" s="55"/>
      <c r="G12" s="53">
        <v>45558</v>
      </c>
      <c r="H12" s="53"/>
      <c r="I12" s="53">
        <v>45922</v>
      </c>
      <c r="J12" s="54" t="s">
        <v>88</v>
      </c>
    </row>
    <row r="13" spans="1:10" ht="18.75">
      <c r="A13" s="2"/>
      <c r="B13" s="2"/>
      <c r="C13" s="2"/>
      <c r="D13" s="2"/>
      <c r="E13" s="2"/>
      <c r="F13" s="27"/>
      <c r="G13" s="2"/>
      <c r="H13" s="2"/>
      <c r="I13" s="2"/>
      <c r="J13" s="5"/>
    </row>
    <row r="14" spans="1:10" ht="18.75" customHeight="1">
      <c r="A14" s="56"/>
      <c r="B14" s="40" t="s">
        <v>49</v>
      </c>
      <c r="C14" s="40" t="s">
        <v>19</v>
      </c>
      <c r="D14" s="40" t="s">
        <v>46</v>
      </c>
      <c r="E14" s="41" t="s">
        <v>51</v>
      </c>
      <c r="F14" s="42">
        <f>3/35</f>
        <v>8.5714285714285715E-2</v>
      </c>
      <c r="G14" s="43">
        <v>45537</v>
      </c>
      <c r="H14" s="43">
        <v>45901</v>
      </c>
      <c r="I14" s="43"/>
      <c r="J14" s="44" t="s">
        <v>86</v>
      </c>
    </row>
    <row r="15" spans="1:10" ht="18.75" customHeight="1">
      <c r="A15" s="57"/>
      <c r="B15" s="40" t="s">
        <v>20</v>
      </c>
      <c r="C15" s="44" t="s">
        <v>22</v>
      </c>
      <c r="D15" s="40" t="s">
        <v>46</v>
      </c>
      <c r="E15" s="41"/>
      <c r="F15" s="42">
        <v>0.38</v>
      </c>
      <c r="G15" s="43">
        <v>45901</v>
      </c>
      <c r="H15" s="43">
        <v>45901</v>
      </c>
      <c r="I15" s="43"/>
      <c r="J15" s="44" t="s">
        <v>77</v>
      </c>
    </row>
    <row r="16" spans="1:10" ht="18.75">
      <c r="A16" s="57"/>
      <c r="B16" s="40" t="s">
        <v>93</v>
      </c>
      <c r="C16" s="44" t="s">
        <v>95</v>
      </c>
      <c r="D16" s="40" t="s">
        <v>46</v>
      </c>
      <c r="E16" s="41"/>
      <c r="F16" s="27"/>
      <c r="G16" s="43">
        <v>45726</v>
      </c>
      <c r="H16" s="43"/>
      <c r="I16" s="43"/>
      <c r="J16" s="5"/>
    </row>
    <row r="17" spans="1:10" ht="18.75">
      <c r="A17" s="2"/>
      <c r="B17" s="40" t="s">
        <v>94</v>
      </c>
      <c r="C17" s="44" t="s">
        <v>96</v>
      </c>
      <c r="D17" s="40" t="s">
        <v>46</v>
      </c>
      <c r="E17" s="58"/>
      <c r="F17" s="27"/>
      <c r="G17" s="43">
        <v>45901</v>
      </c>
      <c r="H17" s="43">
        <v>45901</v>
      </c>
      <c r="I17" s="43">
        <v>45930</v>
      </c>
      <c r="J17" s="2" t="s">
        <v>97</v>
      </c>
    </row>
    <row r="18" spans="1:10" ht="18.75">
      <c r="A18" s="2"/>
      <c r="B18" s="2"/>
      <c r="C18" s="2"/>
      <c r="D18" s="2"/>
      <c r="E18" s="2"/>
      <c r="F18" s="27"/>
      <c r="G18" s="2"/>
      <c r="H18" s="2"/>
      <c r="I18" s="2"/>
      <c r="J18" s="5"/>
    </row>
    <row r="19" spans="1:10" ht="18.75">
      <c r="A19" s="2"/>
      <c r="B19" s="2"/>
      <c r="C19" s="2"/>
      <c r="D19" s="2"/>
      <c r="E19" s="2"/>
      <c r="F19" s="27"/>
      <c r="G19" s="2"/>
      <c r="H19" s="2"/>
      <c r="I19" s="2"/>
      <c r="J19" s="5"/>
    </row>
    <row r="20" spans="1:10" ht="18.75">
      <c r="A20" s="2"/>
      <c r="B20" s="2"/>
      <c r="C20" s="2"/>
      <c r="D20" s="2"/>
      <c r="E20" s="2"/>
      <c r="F20" s="27"/>
      <c r="G20" s="2"/>
      <c r="H20" s="2"/>
      <c r="I20" s="2"/>
      <c r="J20" s="5"/>
    </row>
    <row r="21" spans="1:10" ht="18.75">
      <c r="A21" s="2"/>
      <c r="B21" s="2"/>
      <c r="C21" s="2"/>
      <c r="D21" s="2"/>
      <c r="E21" s="2"/>
      <c r="F21" s="27"/>
      <c r="G21" s="2"/>
      <c r="H21" s="2"/>
      <c r="I21" s="2"/>
      <c r="J21" s="5"/>
    </row>
    <row r="22" spans="1:10" ht="18.75">
      <c r="A22" s="2"/>
      <c r="B22" s="2"/>
      <c r="C22" s="2"/>
      <c r="D22" s="2"/>
      <c r="E22" s="2"/>
      <c r="F22" s="27"/>
      <c r="G22" s="2"/>
      <c r="H22" s="2"/>
      <c r="I22" s="2"/>
      <c r="J22" s="5"/>
    </row>
    <row r="23" spans="1:10" ht="18.75">
      <c r="A23" s="2"/>
      <c r="B23" s="2"/>
      <c r="C23" s="2"/>
      <c r="D23" s="2"/>
      <c r="E23" s="2"/>
      <c r="F23" s="27"/>
      <c r="G23" s="2"/>
      <c r="H23" s="2"/>
      <c r="I23" s="2"/>
      <c r="J23" s="5"/>
    </row>
  </sheetData>
  <mergeCells count="3">
    <mergeCell ref="A1:B1"/>
    <mergeCell ref="A4:A9"/>
    <mergeCell ref="A11:A1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7" sqref="E7"/>
    </sheetView>
  </sheetViews>
  <sheetFormatPr baseColWidth="10" defaultRowHeight="15"/>
  <cols>
    <col min="1" max="1" width="18.42578125" bestFit="1" customWidth="1"/>
    <col min="2" max="2" width="23.28515625" bestFit="1" customWidth="1"/>
    <col min="3" max="3" width="28.85546875" bestFit="1" customWidth="1"/>
    <col min="4" max="4" width="38.7109375" customWidth="1"/>
    <col min="5" max="5" width="11" bestFit="1" customWidth="1"/>
    <col min="6" max="6" width="7.7109375" style="35" bestFit="1" customWidth="1"/>
    <col min="7" max="7" width="15.140625" bestFit="1" customWidth="1"/>
    <col min="8" max="8" width="14.7109375" bestFit="1" customWidth="1"/>
    <col min="9" max="9" width="94.7109375" style="7" customWidth="1"/>
  </cols>
  <sheetData>
    <row r="1" spans="1:10" ht="18.75">
      <c r="A1" s="69" t="s">
        <v>0</v>
      </c>
      <c r="B1" s="69"/>
      <c r="C1" s="2"/>
      <c r="D1" s="2"/>
      <c r="E1" s="2"/>
      <c r="F1" s="27"/>
      <c r="G1" s="2"/>
      <c r="H1" s="2"/>
      <c r="I1" s="5"/>
    </row>
    <row r="2" spans="1:10" ht="18.75">
      <c r="A2" s="2"/>
      <c r="B2" s="2"/>
      <c r="C2" s="2"/>
      <c r="D2" s="2"/>
      <c r="E2" s="2"/>
      <c r="F2" s="27"/>
      <c r="G2" s="2"/>
      <c r="H2" s="2"/>
      <c r="I2" s="5"/>
    </row>
    <row r="3" spans="1:10" ht="31.5">
      <c r="A3" s="36"/>
      <c r="B3" s="37" t="s">
        <v>1</v>
      </c>
      <c r="C3" s="37" t="s">
        <v>33</v>
      </c>
      <c r="D3" s="37" t="s">
        <v>2</v>
      </c>
      <c r="E3" s="39" t="s">
        <v>3</v>
      </c>
      <c r="F3" s="38"/>
      <c r="G3" s="39"/>
      <c r="H3" s="37"/>
      <c r="I3" s="39"/>
    </row>
    <row r="4" spans="1:10" ht="37.5" customHeight="1">
      <c r="A4" s="66" t="s">
        <v>32</v>
      </c>
      <c r="B4" s="40" t="s">
        <v>4</v>
      </c>
      <c r="C4" s="40" t="s">
        <v>18</v>
      </c>
      <c r="D4" s="44" t="s">
        <v>5</v>
      </c>
      <c r="E4" s="41">
        <v>35</v>
      </c>
      <c r="F4" s="42">
        <f>35/35</f>
        <v>1</v>
      </c>
      <c r="G4" s="43">
        <v>40898</v>
      </c>
      <c r="H4" s="43"/>
      <c r="I4" s="44"/>
    </row>
    <row r="5" spans="1:10" ht="18.75" customHeight="1">
      <c r="A5" s="67"/>
      <c r="B5" s="40" t="s">
        <v>12</v>
      </c>
      <c r="C5" s="40" t="s">
        <v>21</v>
      </c>
      <c r="D5" s="40" t="s">
        <v>23</v>
      </c>
      <c r="E5" s="41">
        <v>35</v>
      </c>
      <c r="F5" s="42">
        <f>35/35</f>
        <v>1</v>
      </c>
      <c r="G5" s="43">
        <v>44136</v>
      </c>
      <c r="H5" s="43"/>
      <c r="I5" s="44" t="s">
        <v>79</v>
      </c>
    </row>
    <row r="6" spans="1:10" ht="39.75" customHeight="1">
      <c r="A6" s="67"/>
      <c r="B6" s="40" t="s">
        <v>60</v>
      </c>
      <c r="C6" s="40" t="s">
        <v>18</v>
      </c>
      <c r="D6" s="40" t="s">
        <v>85</v>
      </c>
      <c r="E6" s="41">
        <v>35</v>
      </c>
      <c r="F6" s="42">
        <f>35/35</f>
        <v>1</v>
      </c>
      <c r="G6" s="43">
        <v>39114</v>
      </c>
      <c r="H6" s="43"/>
      <c r="I6" s="44" t="s">
        <v>48</v>
      </c>
    </row>
    <row r="7" spans="1:10" ht="15.75">
      <c r="A7" s="36"/>
      <c r="B7" s="36"/>
      <c r="C7" s="36"/>
      <c r="D7" s="36"/>
      <c r="E7" s="51"/>
      <c r="F7" s="52"/>
      <c r="G7" s="53" t="s">
        <v>71</v>
      </c>
      <c r="H7" s="53" t="s">
        <v>72</v>
      </c>
      <c r="I7" s="54"/>
    </row>
    <row r="8" spans="1:10" ht="39" customHeight="1">
      <c r="A8" s="63" t="s">
        <v>32</v>
      </c>
      <c r="B8" s="71"/>
      <c r="C8" s="71" t="s">
        <v>70</v>
      </c>
      <c r="D8" s="71" t="s">
        <v>46</v>
      </c>
      <c r="E8" s="78" t="s">
        <v>105</v>
      </c>
      <c r="F8" s="71"/>
      <c r="G8" s="75">
        <v>45118</v>
      </c>
      <c r="H8" s="75" t="s">
        <v>75</v>
      </c>
      <c r="I8" s="72" t="s">
        <v>104</v>
      </c>
    </row>
    <row r="9" spans="1:10" ht="31.5" customHeight="1">
      <c r="A9" s="65"/>
      <c r="B9" s="36" t="s">
        <v>87</v>
      </c>
      <c r="C9" s="44" t="s">
        <v>111</v>
      </c>
      <c r="D9" s="40" t="s">
        <v>46</v>
      </c>
      <c r="E9" s="51" t="s">
        <v>112</v>
      </c>
      <c r="F9" s="55">
        <v>0.17</v>
      </c>
      <c r="G9" s="53">
        <v>45558</v>
      </c>
      <c r="H9" s="53">
        <v>46652</v>
      </c>
      <c r="I9" s="54" t="s">
        <v>113</v>
      </c>
    </row>
    <row r="10" spans="1:10" ht="18.75">
      <c r="A10" s="2"/>
      <c r="B10" s="2"/>
      <c r="C10" s="2"/>
      <c r="D10" s="2"/>
      <c r="E10" s="2"/>
      <c r="F10" s="27"/>
      <c r="G10" s="2"/>
      <c r="H10" s="2"/>
      <c r="I10" s="5"/>
    </row>
    <row r="11" spans="1:10" ht="18.75" customHeight="1">
      <c r="A11" s="56"/>
      <c r="B11" s="40" t="s">
        <v>49</v>
      </c>
      <c r="C11" s="40" t="s">
        <v>19</v>
      </c>
      <c r="D11" s="40" t="s">
        <v>46</v>
      </c>
      <c r="E11" s="41" t="s">
        <v>51</v>
      </c>
      <c r="F11" s="42">
        <f>3/35</f>
        <v>8.5714285714285715E-2</v>
      </c>
      <c r="G11" s="43">
        <v>45537</v>
      </c>
      <c r="H11" s="43">
        <v>45901</v>
      </c>
      <c r="I11" s="44" t="s">
        <v>86</v>
      </c>
    </row>
    <row r="12" spans="1:10" ht="18.75" customHeight="1">
      <c r="A12" s="57"/>
      <c r="B12" s="71"/>
      <c r="C12" s="72"/>
      <c r="D12" s="71"/>
      <c r="E12" s="73"/>
      <c r="F12" s="74"/>
      <c r="G12" s="75"/>
      <c r="H12" s="75"/>
      <c r="I12" s="72"/>
    </row>
    <row r="13" spans="1:10" ht="18.75">
      <c r="A13" s="40" t="s">
        <v>102</v>
      </c>
      <c r="B13" s="40" t="s">
        <v>93</v>
      </c>
      <c r="C13" s="44" t="s">
        <v>95</v>
      </c>
      <c r="D13" s="40" t="s">
        <v>46</v>
      </c>
      <c r="E13" s="41" t="s">
        <v>106</v>
      </c>
      <c r="F13" s="42">
        <f>23.7/35</f>
        <v>0.67714285714285716</v>
      </c>
      <c r="G13" s="43">
        <v>45726</v>
      </c>
      <c r="H13" s="43">
        <v>46090</v>
      </c>
      <c r="I13" s="59" t="s">
        <v>107</v>
      </c>
      <c r="J13" s="5"/>
    </row>
    <row r="14" spans="1:10" ht="18.75">
      <c r="A14" s="40" t="s">
        <v>100</v>
      </c>
      <c r="B14" s="71"/>
      <c r="C14" s="72" t="s">
        <v>96</v>
      </c>
      <c r="D14" s="71" t="s">
        <v>46</v>
      </c>
      <c r="E14" s="76" t="s">
        <v>99</v>
      </c>
      <c r="F14" s="74">
        <f>13/35</f>
        <v>0.37142857142857144</v>
      </c>
      <c r="G14" s="75">
        <v>45901</v>
      </c>
      <c r="H14" s="75">
        <v>45930</v>
      </c>
      <c r="I14" s="77" t="s">
        <v>101</v>
      </c>
      <c r="J14" s="2"/>
    </row>
    <row r="15" spans="1:10" ht="47.25">
      <c r="A15" s="40" t="s">
        <v>102</v>
      </c>
      <c r="B15" s="40" t="s">
        <v>92</v>
      </c>
      <c r="C15" s="44" t="s">
        <v>108</v>
      </c>
      <c r="D15" s="40" t="s">
        <v>46</v>
      </c>
      <c r="E15" s="41" t="s">
        <v>98</v>
      </c>
      <c r="F15" s="42">
        <f>31.04/35</f>
        <v>0.88685714285714279</v>
      </c>
      <c r="G15" s="43">
        <v>45931</v>
      </c>
      <c r="H15" s="43">
        <v>46295</v>
      </c>
      <c r="I15" s="59" t="s">
        <v>103</v>
      </c>
    </row>
    <row r="16" spans="1:10" ht="34.5" customHeight="1">
      <c r="A16" s="40" t="s">
        <v>100</v>
      </c>
      <c r="B16" s="40" t="s">
        <v>109</v>
      </c>
      <c r="C16" s="40" t="s">
        <v>18</v>
      </c>
      <c r="D16" s="40" t="s">
        <v>85</v>
      </c>
      <c r="E16" s="41">
        <v>35</v>
      </c>
      <c r="F16" s="42">
        <f>E16/35</f>
        <v>1</v>
      </c>
      <c r="G16" s="43">
        <v>45943</v>
      </c>
      <c r="H16" s="43">
        <v>45949</v>
      </c>
      <c r="I16" s="70" t="s">
        <v>110</v>
      </c>
    </row>
    <row r="17" spans="1:9" ht="18.75">
      <c r="A17" s="2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</sheetData>
  <mergeCells count="3">
    <mergeCell ref="A1:B1"/>
    <mergeCell ref="A4:A6"/>
    <mergeCell ref="A8:A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initial</vt:lpstr>
      <vt:lpstr>Au 05.12.2022</vt:lpstr>
      <vt:lpstr>Au 10.07.2023</vt:lpstr>
      <vt:lpstr>au 19012024</vt:lpstr>
      <vt:lpstr>au 23.09.2024</vt:lpstr>
      <vt:lpstr>au 07.05.2025</vt:lpstr>
      <vt:lpstr>10.2025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2024-01-30T13:42:30Z</cp:lastPrinted>
  <dcterms:created xsi:type="dcterms:W3CDTF">2022-04-25T11:25:36Z</dcterms:created>
  <dcterms:modified xsi:type="dcterms:W3CDTF">2025-10-13T13:28:07Z</dcterms:modified>
</cp:coreProperties>
</file>