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 activeTab="1"/>
  </bookViews>
  <sheets>
    <sheet name="01_Quantitatif" sheetId="2" r:id="rId1"/>
    <sheet name="02_Qualitatif" sheetId="3" r:id="rId2"/>
  </sheets>
  <definedNames>
    <definedName name="_xlnm.Print_Titles" localSheetId="0">'01_Quantitatif'!$1:$3</definedName>
    <definedName name="_xlnm.Print_Titles" localSheetId="1">'02_Qualitatif'!$1:$4</definedName>
    <definedName name="_xlnm.Print_Area" localSheetId="0">'01_Quantitatif'!$A$1:$F$91</definedName>
    <definedName name="_xlnm.Print_Area" localSheetId="1">'02_Qualitatif'!$A$1:$H$84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3"/>
  <c r="B51" i="2"/>
  <c r="E6" i="3"/>
  <c r="F6"/>
  <c r="G6"/>
  <c r="H6"/>
  <c r="D6"/>
  <c r="F51" i="2" l="1"/>
  <c r="F49"/>
  <c r="F43"/>
  <c r="E74" i="3"/>
  <c r="F74"/>
  <c r="G74"/>
  <c r="H74"/>
  <c r="D74"/>
  <c r="G63"/>
  <c r="G64"/>
  <c r="G56"/>
  <c r="G57"/>
  <c r="G47"/>
  <c r="G48"/>
  <c r="G40"/>
  <c r="G41"/>
  <c r="G33"/>
  <c r="G34"/>
  <c r="G24"/>
  <c r="G25"/>
  <c r="G17"/>
  <c r="G18"/>
  <c r="G11"/>
  <c r="G10"/>
  <c r="D63" l="1"/>
  <c r="B4" l="1"/>
  <c r="C49" i="2"/>
  <c r="D49"/>
  <c r="E49"/>
  <c r="B49"/>
  <c r="H48" i="3" l="1"/>
  <c r="F48"/>
  <c r="E48"/>
  <c r="D48"/>
  <c r="H47"/>
  <c r="F47"/>
  <c r="E47"/>
  <c r="D47"/>
  <c r="H41"/>
  <c r="F41"/>
  <c r="E41"/>
  <c r="D41"/>
  <c r="H40"/>
  <c r="F40"/>
  <c r="E40"/>
  <c r="D40"/>
  <c r="H34"/>
  <c r="F34"/>
  <c r="E34"/>
  <c r="D34"/>
  <c r="H33"/>
  <c r="F33"/>
  <c r="E33"/>
  <c r="D33"/>
  <c r="E11"/>
  <c r="F11"/>
  <c r="H11"/>
  <c r="D11"/>
  <c r="E10"/>
  <c r="F10"/>
  <c r="H10"/>
  <c r="D10"/>
  <c r="B91" i="2"/>
  <c r="D51" l="1"/>
  <c r="D43"/>
  <c r="F57" i="3"/>
  <c r="F56"/>
  <c r="F64"/>
  <c r="F63"/>
  <c r="F25"/>
  <c r="F24"/>
  <c r="F18"/>
  <c r="F17"/>
  <c r="F91" i="2" l="1"/>
  <c r="D17" i="3" l="1"/>
  <c r="E17"/>
  <c r="H17"/>
  <c r="D18"/>
  <c r="E18"/>
  <c r="H18"/>
  <c r="D24"/>
  <c r="H24"/>
  <c r="D25"/>
  <c r="E25"/>
  <c r="H25"/>
  <c r="H64" l="1"/>
  <c r="E64"/>
  <c r="D64"/>
  <c r="H63"/>
  <c r="E63"/>
  <c r="D68" i="2" l="1"/>
  <c r="E68" s="1"/>
  <c r="D69"/>
  <c r="E69" s="1"/>
  <c r="D70"/>
  <c r="E70" s="1"/>
  <c r="D71"/>
  <c r="E71" s="1"/>
  <c r="D72"/>
  <c r="E72" s="1"/>
  <c r="D73"/>
  <c r="E73" s="1"/>
  <c r="D74"/>
  <c r="E74" s="1"/>
  <c r="D75"/>
  <c r="E75" s="1"/>
  <c r="D57" i="3" l="1"/>
  <c r="E57"/>
  <c r="H57"/>
  <c r="D56"/>
  <c r="E56"/>
  <c r="H56"/>
  <c r="E51" i="2"/>
  <c r="E43"/>
  <c r="D91"/>
  <c r="E91"/>
  <c r="C91"/>
  <c r="E60"/>
  <c r="E61"/>
  <c r="B67" l="1"/>
  <c r="C59"/>
  <c r="B59"/>
  <c r="B43"/>
  <c r="C43"/>
  <c r="C51" l="1"/>
  <c r="C67"/>
  <c r="D67" s="1"/>
  <c r="E67" s="1"/>
  <c r="D59"/>
  <c r="E59" s="1"/>
</calcChain>
</file>

<file path=xl/sharedStrings.xml><?xml version="1.0" encoding="utf-8"?>
<sst xmlns="http://schemas.openxmlformats.org/spreadsheetml/2006/main" count="228" uniqueCount="105">
  <si>
    <t>Total</t>
  </si>
  <si>
    <t>Dont titulaires</t>
  </si>
  <si>
    <t>Dont non titulaires</t>
  </si>
  <si>
    <t>Homme</t>
  </si>
  <si>
    <t>Femmes</t>
  </si>
  <si>
    <t>% Femmes</t>
  </si>
  <si>
    <t>Plein traitement</t>
  </si>
  <si>
    <t>Demi traitement</t>
  </si>
  <si>
    <t>Nombre d'arrêts de travail</t>
  </si>
  <si>
    <t>CONGES DE MALADIE ORDINAIRE (CMO)</t>
  </si>
  <si>
    <t>Nombre de journées d'arrêts de travail</t>
  </si>
  <si>
    <t>INVALIDITE &amp; DECES</t>
  </si>
  <si>
    <t>Nbre d'agents</t>
  </si>
  <si>
    <t>CARACTERISTIQUES QUANTITATIVES DE LA POPULATION A ASSURER</t>
  </si>
  <si>
    <t>Tranches d'âge</t>
  </si>
  <si>
    <t xml:space="preserve"> - de 29 ans</t>
  </si>
  <si>
    <t xml:space="preserve"> de 30 à 34 ans</t>
  </si>
  <si>
    <t xml:space="preserve"> de 35 à 39 ans</t>
  </si>
  <si>
    <t xml:space="preserve"> de 40 à 44 ans</t>
  </si>
  <si>
    <t xml:space="preserve"> de 45 à 49 ans</t>
  </si>
  <si>
    <t xml:space="preserve"> de 50 à 54 ans</t>
  </si>
  <si>
    <t xml:space="preserve"> de 55 à 59 ans</t>
  </si>
  <si>
    <t xml:space="preserve"> de 60 à 64 ans</t>
  </si>
  <si>
    <t>REPARTITION PAR SEXE</t>
  </si>
  <si>
    <t>Article 16 du décret n°2011-1474 du 8 novembre 2011</t>
  </si>
  <si>
    <t>REPARTITION PAR AGE</t>
  </si>
  <si>
    <t>Régime indemnitaire</t>
  </si>
  <si>
    <t>Titulaires</t>
  </si>
  <si>
    <t>Non titulaires</t>
  </si>
  <si>
    <t>Capitaux versés</t>
  </si>
  <si>
    <t>Administrative</t>
  </si>
  <si>
    <t>Culturelle</t>
  </si>
  <si>
    <t>Animation</t>
  </si>
  <si>
    <t>Police municipale</t>
  </si>
  <si>
    <t>Médico-social</t>
  </si>
  <si>
    <t>Technique</t>
  </si>
  <si>
    <t>Sportive</t>
  </si>
  <si>
    <t>Sapeurs-pompiers</t>
  </si>
  <si>
    <t>CARACTERISTIQUES QUALITATIVES DE LA POPULATION A ASSURER</t>
  </si>
  <si>
    <t>Nombre d'agents en arrêt de travail</t>
  </si>
  <si>
    <t>REPARTITION PAR FILIERE</t>
  </si>
  <si>
    <t>MASSE SALARIALE</t>
  </si>
  <si>
    <t>EFFECTIF</t>
  </si>
  <si>
    <t>Régime indiciaire + NBI + SFT</t>
  </si>
  <si>
    <t>Enfants à charge</t>
  </si>
  <si>
    <t>plus de 65 ans</t>
  </si>
  <si>
    <t>NOM DE L'EMPLOYEUR :</t>
  </si>
  <si>
    <t>Budget actuel de participation prévoyance</t>
  </si>
  <si>
    <t>Dont hommes</t>
  </si>
  <si>
    <t>Dont femmes</t>
  </si>
  <si>
    <t>Conjoint(e)s</t>
  </si>
  <si>
    <t>Effectif employeur</t>
  </si>
  <si>
    <t>Informations complémentaires</t>
  </si>
  <si>
    <t>EMPLOYEUR :</t>
  </si>
  <si>
    <t>Invalidité IRCANTEC</t>
  </si>
  <si>
    <t>Décès CNRACL</t>
  </si>
  <si>
    <t>Décès IRCANTEC</t>
  </si>
  <si>
    <t>Invalidité CNRACL</t>
  </si>
  <si>
    <t>MISE EN DISPONIBILITE POUR RAISON DE SANTE</t>
  </si>
  <si>
    <t>Nombre d'agents en arrêts de travail</t>
  </si>
  <si>
    <t>Régime indemnitaire - Prime</t>
  </si>
  <si>
    <t>Existence d'un contrat collectif prévoyance</t>
  </si>
  <si>
    <t>Si oui : montant du budget de participation =&gt;</t>
  </si>
  <si>
    <t xml:space="preserve">Si oui : nombre d'agents bénéficiaires =&gt; </t>
  </si>
  <si>
    <t>Régime indiciaire (TIB + NBI + SFT) - Traitement / Salaire</t>
  </si>
  <si>
    <t>PREVOYANCE</t>
  </si>
  <si>
    <t>SANTE</t>
  </si>
  <si>
    <t>Budget actuel de participation santé</t>
  </si>
  <si>
    <t>Existence d'un contrat collectif santé</t>
  </si>
  <si>
    <t>CONGES DE LONGUES MALADIES : longues maladies, longues durées, grave maladie</t>
  </si>
  <si>
    <t>TOTAL DES REMUNERATIONS VERSEES (CMO + CLM + CLD + CGM)</t>
  </si>
  <si>
    <t>CMO - maladie ordinaire :</t>
  </si>
  <si>
    <t>RIFSEEP - IFSE</t>
  </si>
  <si>
    <t>RIFSEEP - CIA</t>
  </si>
  <si>
    <t>Pour chaque type de maladie, vous indiquerez, selon la délibération prise, si les catégories de primes suivantes sont soient</t>
  </si>
  <si>
    <t>Sort du régime indemnitaire en cas de passage à demi-traitement :</t>
  </si>
  <si>
    <t>maintenues en cas de passage à demi traitement et en proportion à ce traitement, soient suspendues</t>
  </si>
  <si>
    <r>
      <t xml:space="preserve">Mettre </t>
    </r>
    <r>
      <rPr>
        <b/>
        <sz val="11"/>
        <color rgb="FFFF0000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 xml:space="preserve"> pour Maintenues, ou </t>
    </r>
    <r>
      <rPr>
        <b/>
        <sz val="11"/>
        <color rgb="FFFF0000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pour Suspendues</t>
    </r>
  </si>
  <si>
    <t>CLM - CLD : longue maladie et longue durée :</t>
  </si>
  <si>
    <t>CGM - grave maladie :</t>
  </si>
  <si>
    <t>AUTRES PRIMES</t>
  </si>
  <si>
    <t>Montant versé</t>
  </si>
  <si>
    <t xml:space="preserve"> - dont  indemnités de coordination :</t>
  </si>
  <si>
    <t xml:space="preserve"> - dont demi-traitement :</t>
  </si>
  <si>
    <t>Grille de participation</t>
  </si>
  <si>
    <t>Grille de salaire</t>
  </si>
  <si>
    <t>N1</t>
  </si>
  <si>
    <t>N2</t>
  </si>
  <si>
    <t>N3</t>
  </si>
  <si>
    <t>N4</t>
  </si>
  <si>
    <t xml:space="preserve">Montant </t>
  </si>
  <si>
    <t>brut mensuel</t>
  </si>
  <si>
    <t xml:space="preserve"> (à compléter)</t>
  </si>
  <si>
    <t>…</t>
  </si>
  <si>
    <t>Modulée</t>
  </si>
  <si>
    <t>Unitaire</t>
  </si>
  <si>
    <t>&lt; = OU =&gt;</t>
  </si>
  <si>
    <t>AUSSAC-VADALLE</t>
  </si>
  <si>
    <t xml:space="preserve">Oui </t>
  </si>
  <si>
    <t>S</t>
  </si>
  <si>
    <t xml:space="preserve"> Non</t>
  </si>
  <si>
    <t>OUI</t>
  </si>
  <si>
    <t>NON</t>
  </si>
  <si>
    <t>Oui</t>
  </si>
  <si>
    <t>Titulaires &amp; stagiaires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</si>
</sst>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\ &quot;€&quot;"/>
  </numFmts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8" xfId="0" applyFont="1" applyFill="1" applyBorder="1"/>
    <xf numFmtId="0" fontId="0" fillId="2" borderId="8" xfId="0" applyFill="1" applyBorder="1"/>
    <xf numFmtId="0" fontId="2" fillId="2" borderId="0" xfId="0" applyFont="1" applyFill="1"/>
    <xf numFmtId="165" fontId="0" fillId="2" borderId="2" xfId="0" applyNumberFormat="1" applyFill="1" applyBorder="1"/>
    <xf numFmtId="0" fontId="4" fillId="2" borderId="0" xfId="0" applyFont="1" applyFill="1"/>
    <xf numFmtId="3" fontId="0" fillId="2" borderId="9" xfId="0" applyNumberFormat="1" applyFill="1" applyBorder="1"/>
    <xf numFmtId="3" fontId="0" fillId="2" borderId="10" xfId="0" applyNumberFormat="1" applyFill="1" applyBorder="1"/>
    <xf numFmtId="0" fontId="5" fillId="2" borderId="0" xfId="0" applyFont="1" applyFill="1"/>
    <xf numFmtId="0" fontId="1" fillId="2" borderId="0" xfId="0" applyFont="1" applyFill="1" applyBorder="1" applyAlignment="1">
      <alignment horizontal="center"/>
    </xf>
    <xf numFmtId="164" fontId="0" fillId="2" borderId="2" xfId="0" applyNumberFormat="1" applyFill="1" applyBorder="1"/>
    <xf numFmtId="1" fontId="0" fillId="2" borderId="2" xfId="0" applyNumberFormat="1" applyFont="1" applyFill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3" fontId="0" fillId="0" borderId="9" xfId="0" applyNumberFormat="1" applyFill="1" applyBorder="1"/>
    <xf numFmtId="3" fontId="0" fillId="0" borderId="10" xfId="0" applyNumberFormat="1" applyFill="1" applyBorder="1"/>
    <xf numFmtId="165" fontId="0" fillId="2" borderId="0" xfId="0" applyNumberFormat="1" applyFill="1"/>
    <xf numFmtId="165" fontId="5" fillId="2" borderId="0" xfId="0" applyNumberFormat="1" applyFont="1" applyFill="1"/>
    <xf numFmtId="0" fontId="1" fillId="2" borderId="0" xfId="0" applyFont="1" applyFill="1" applyBorder="1" applyAlignment="1"/>
    <xf numFmtId="0" fontId="1" fillId="2" borderId="8" xfId="0" applyFont="1" applyFill="1" applyBorder="1" applyAlignment="1"/>
    <xf numFmtId="1" fontId="0" fillId="5" borderId="2" xfId="0" applyNumberFormat="1" applyFont="1" applyFill="1" applyBorder="1" applyAlignment="1">
      <alignment horizontal="right"/>
    </xf>
    <xf numFmtId="165" fontId="0" fillId="5" borderId="0" xfId="0" applyNumberFormat="1" applyFill="1"/>
    <xf numFmtId="0" fontId="0" fillId="5" borderId="0" xfId="0" applyFill="1"/>
    <xf numFmtId="165" fontId="5" fillId="5" borderId="0" xfId="0" applyNumberFormat="1" applyFont="1" applyFill="1"/>
    <xf numFmtId="0" fontId="5" fillId="5" borderId="0" xfId="0" applyFont="1" applyFill="1"/>
    <xf numFmtId="0" fontId="1" fillId="5" borderId="0" xfId="0" applyFont="1" applyFill="1" applyBorder="1" applyAlignment="1"/>
    <xf numFmtId="0" fontId="0" fillId="5" borderId="0" xfId="0" applyFill="1" applyBorder="1"/>
    <xf numFmtId="3" fontId="7" fillId="2" borderId="1" xfId="0" applyNumberFormat="1" applyFont="1" applyFill="1" applyBorder="1"/>
    <xf numFmtId="0" fontId="0" fillId="2" borderId="0" xfId="0" applyFill="1" applyAlignment="1">
      <alignment horizontal="center" vertical="top" wrapText="1"/>
    </xf>
    <xf numFmtId="0" fontId="0" fillId="4" borderId="0" xfId="0" applyFill="1"/>
    <xf numFmtId="0" fontId="0" fillId="4" borderId="0" xfId="0" applyFill="1" applyBorder="1"/>
    <xf numFmtId="1" fontId="0" fillId="4" borderId="0" xfId="0" applyNumberFormat="1" applyFill="1"/>
    <xf numFmtId="0" fontId="7" fillId="2" borderId="0" xfId="0" applyFont="1" applyFill="1"/>
    <xf numFmtId="0" fontId="0" fillId="2" borderId="17" xfId="0" applyFill="1" applyBorder="1" applyAlignment="1">
      <alignment horizontal="center"/>
    </xf>
    <xf numFmtId="0" fontId="0" fillId="2" borderId="0" xfId="0" applyFill="1" applyAlignment="1">
      <alignment horizontal="left" indent="1"/>
    </xf>
    <xf numFmtId="165" fontId="0" fillId="2" borderId="17" xfId="0" applyNumberFormat="1" applyFill="1" applyBorder="1"/>
    <xf numFmtId="3" fontId="0" fillId="2" borderId="17" xfId="0" applyNumberFormat="1" applyFill="1" applyBorder="1"/>
    <xf numFmtId="0" fontId="1" fillId="4" borderId="5" xfId="0" applyFont="1" applyFill="1" applyBorder="1"/>
    <xf numFmtId="0" fontId="0" fillId="4" borderId="7" xfId="0" applyFont="1" applyFill="1" applyBorder="1" applyAlignment="1">
      <alignment horizontal="left" indent="1"/>
    </xf>
    <xf numFmtId="0" fontId="0" fillId="4" borderId="6" xfId="0" applyFill="1" applyBorder="1"/>
    <xf numFmtId="0" fontId="0" fillId="4" borderId="6" xfId="0" applyFill="1" applyBorder="1" applyAlignment="1">
      <alignment horizontal="left" indent="1"/>
    </xf>
    <xf numFmtId="0" fontId="1" fillId="5" borderId="0" xfId="0" applyFont="1" applyFill="1" applyBorder="1" applyAlignment="1">
      <alignment horizontal="center"/>
    </xf>
    <xf numFmtId="0" fontId="1" fillId="4" borderId="21" xfId="0" applyFont="1" applyFill="1" applyBorder="1"/>
    <xf numFmtId="0" fontId="0" fillId="4" borderId="22" xfId="0" applyFill="1" applyBorder="1" applyAlignment="1">
      <alignment horizontal="left" indent="1"/>
    </xf>
    <xf numFmtId="0" fontId="1" fillId="4" borderId="23" xfId="0" applyFont="1" applyFill="1" applyBorder="1"/>
    <xf numFmtId="3" fontId="0" fillId="0" borderId="25" xfId="0" applyNumberFormat="1" applyFill="1" applyBorder="1"/>
    <xf numFmtId="3" fontId="0" fillId="0" borderId="26" xfId="0" applyNumberFormat="1" applyFill="1" applyBorder="1"/>
    <xf numFmtId="3" fontId="7" fillId="2" borderId="11" xfId="0" applyNumberFormat="1" applyFont="1" applyFill="1" applyBorder="1"/>
    <xf numFmtId="0" fontId="0" fillId="2" borderId="32" xfId="0" applyFill="1" applyBorder="1"/>
    <xf numFmtId="3" fontId="0" fillId="2" borderId="33" xfId="0" applyNumberFormat="1" applyFill="1" applyBorder="1"/>
    <xf numFmtId="3" fontId="0" fillId="2" borderId="34" xfId="0" applyNumberFormat="1" applyFill="1" applyBorder="1"/>
    <xf numFmtId="3" fontId="7" fillId="2" borderId="35" xfId="0" applyNumberFormat="1" applyFont="1" applyFill="1" applyBorder="1"/>
    <xf numFmtId="3" fontId="7" fillId="2" borderId="36" xfId="0" applyNumberFormat="1" applyFont="1" applyFill="1" applyBorder="1"/>
    <xf numFmtId="0" fontId="0" fillId="2" borderId="15" xfId="0" applyFill="1" applyBorder="1"/>
    <xf numFmtId="0" fontId="0" fillId="2" borderId="39" xfId="0" applyFill="1" applyBorder="1"/>
    <xf numFmtId="0" fontId="0" fillId="2" borderId="38" xfId="0" applyFill="1" applyBorder="1"/>
    <xf numFmtId="0" fontId="0" fillId="4" borderId="6" xfId="0" applyFont="1" applyFill="1" applyBorder="1" applyAlignment="1">
      <alignment horizontal="left" indent="1"/>
    </xf>
    <xf numFmtId="0" fontId="0" fillId="4" borderId="7" xfId="0" applyFill="1" applyBorder="1" applyAlignment="1">
      <alignment horizontal="left" indent="1"/>
    </xf>
    <xf numFmtId="0" fontId="7" fillId="4" borderId="30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31" xfId="0" applyFont="1" applyFill="1" applyBorder="1" applyAlignment="1">
      <alignment horizontal="center" vertical="top" wrapText="1"/>
    </xf>
    <xf numFmtId="0" fontId="0" fillId="4" borderId="24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4" fillId="5" borderId="0" xfId="0" applyFont="1" applyFill="1" applyBorder="1" applyAlignment="1">
      <alignment horizontal="center"/>
    </xf>
    <xf numFmtId="0" fontId="1" fillId="4" borderId="6" xfId="0" applyFont="1" applyFill="1" applyBorder="1"/>
    <xf numFmtId="0" fontId="0" fillId="4" borderId="7" xfId="0" applyFill="1" applyBorder="1"/>
    <xf numFmtId="0" fontId="1" fillId="4" borderId="2" xfId="0" applyFont="1" applyFill="1" applyBorder="1"/>
    <xf numFmtId="0" fontId="1" fillId="4" borderId="5" xfId="0" applyFont="1" applyFill="1" applyBorder="1" applyAlignment="1">
      <alignment vertical="center" wrapText="1"/>
    </xf>
    <xf numFmtId="0" fontId="7" fillId="4" borderId="7" xfId="0" applyFont="1" applyFill="1" applyBorder="1"/>
    <xf numFmtId="0" fontId="1" fillId="4" borderId="6" xfId="0" applyFont="1" applyFill="1" applyBorder="1" applyAlignment="1">
      <alignment vertical="center" wrapText="1"/>
    </xf>
    <xf numFmtId="0" fontId="7" fillId="4" borderId="6" xfId="0" applyFont="1" applyFill="1" applyBorder="1"/>
    <xf numFmtId="0" fontId="0" fillId="2" borderId="40" xfId="0" applyFill="1" applyBorder="1"/>
    <xf numFmtId="0" fontId="0" fillId="2" borderId="41" xfId="0" applyFill="1" applyBorder="1"/>
    <xf numFmtId="3" fontId="0" fillId="2" borderId="0" xfId="0" applyNumberFormat="1" applyFill="1" applyBorder="1"/>
    <xf numFmtId="0" fontId="1" fillId="2" borderId="13" xfId="0" applyFont="1" applyFill="1" applyBorder="1" applyAlignment="1">
      <alignment horizontal="center"/>
    </xf>
    <xf numFmtId="3" fontId="0" fillId="2" borderId="1" xfId="0" applyNumberFormat="1" applyFill="1" applyBorder="1"/>
    <xf numFmtId="3" fontId="1" fillId="4" borderId="1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left" indent="1"/>
    </xf>
    <xf numFmtId="0" fontId="9" fillId="2" borderId="3" xfId="0" applyFont="1" applyFill="1" applyBorder="1"/>
    <xf numFmtId="0" fontId="9" fillId="2" borderId="2" xfId="0" applyFont="1" applyFill="1" applyBorder="1"/>
    <xf numFmtId="3" fontId="9" fillId="2" borderId="1" xfId="0" applyNumberFormat="1" applyFont="1" applyFill="1" applyBorder="1"/>
    <xf numFmtId="0" fontId="9" fillId="2" borderId="0" xfId="0" applyFont="1" applyFill="1"/>
    <xf numFmtId="165" fontId="9" fillId="2" borderId="0" xfId="0" applyNumberFormat="1" applyFont="1" applyFill="1"/>
    <xf numFmtId="165" fontId="9" fillId="5" borderId="0" xfId="0" applyNumberFormat="1" applyFont="1" applyFill="1"/>
    <xf numFmtId="0" fontId="9" fillId="5" borderId="0" xfId="0" applyFont="1" applyFill="1"/>
    <xf numFmtId="0" fontId="9" fillId="2" borderId="4" xfId="0" applyFont="1" applyFill="1" applyBorder="1"/>
    <xf numFmtId="0" fontId="9" fillId="4" borderId="6" xfId="0" applyFont="1" applyFill="1" applyBorder="1"/>
    <xf numFmtId="0" fontId="9" fillId="2" borderId="0" xfId="0" applyFont="1" applyFill="1" applyBorder="1"/>
    <xf numFmtId="0" fontId="9" fillId="4" borderId="7" xfId="0" applyFont="1" applyFill="1" applyBorder="1"/>
    <xf numFmtId="0" fontId="11" fillId="4" borderId="6" xfId="0" applyFont="1" applyFill="1" applyBorder="1"/>
    <xf numFmtId="0" fontId="11" fillId="5" borderId="2" xfId="0" applyFont="1" applyFill="1" applyBorder="1"/>
    <xf numFmtId="3" fontId="11" fillId="5" borderId="1" xfId="0" applyNumberFormat="1" applyFont="1" applyFill="1" applyBorder="1"/>
    <xf numFmtId="0" fontId="11" fillId="4" borderId="7" xfId="0" applyFont="1" applyFill="1" applyBorder="1"/>
    <xf numFmtId="3" fontId="0" fillId="2" borderId="3" xfId="0" applyNumberFormat="1" applyFill="1" applyBorder="1"/>
    <xf numFmtId="165" fontId="0" fillId="5" borderId="1" xfId="0" applyNumberFormat="1" applyFill="1" applyBorder="1"/>
    <xf numFmtId="165" fontId="1" fillId="4" borderId="1" xfId="0" applyNumberFormat="1" applyFont="1" applyFill="1" applyBorder="1"/>
    <xf numFmtId="165" fontId="9" fillId="5" borderId="1" xfId="0" applyNumberFormat="1" applyFont="1" applyFill="1" applyBorder="1"/>
    <xf numFmtId="3" fontId="0" fillId="5" borderId="0" xfId="0" applyNumberFormat="1" applyFill="1" applyBorder="1"/>
    <xf numFmtId="1" fontId="0" fillId="5" borderId="1" xfId="0" applyNumberFormat="1" applyFill="1" applyBorder="1"/>
    <xf numFmtId="3" fontId="0" fillId="2" borderId="7" xfId="0" applyNumberFormat="1" applyFill="1" applyBorder="1"/>
    <xf numFmtId="1" fontId="0" fillId="5" borderId="7" xfId="0" applyNumberFormat="1" applyFill="1" applyBorder="1"/>
    <xf numFmtId="0" fontId="0" fillId="2" borderId="0" xfId="0" applyFont="1" applyFill="1"/>
    <xf numFmtId="0" fontId="13" fillId="6" borderId="8" xfId="0" applyFont="1" applyFill="1" applyBorder="1"/>
    <xf numFmtId="0" fontId="12" fillId="6" borderId="8" xfId="0" applyFont="1" applyFill="1" applyBorder="1"/>
    <xf numFmtId="0" fontId="13" fillId="6" borderId="8" xfId="0" applyFont="1" applyFill="1" applyBorder="1" applyAlignment="1"/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center"/>
    </xf>
    <xf numFmtId="0" fontId="7" fillId="4" borderId="42" xfId="0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3" fontId="0" fillId="4" borderId="43" xfId="0" applyNumberFormat="1" applyFill="1" applyBorder="1"/>
    <xf numFmtId="0" fontId="0" fillId="4" borderId="42" xfId="0" applyFill="1" applyBorder="1" applyAlignment="1">
      <alignment horizontal="left" indent="1"/>
    </xf>
    <xf numFmtId="0" fontId="0" fillId="4" borderId="15" xfId="0" applyFill="1" applyBorder="1" applyAlignment="1">
      <alignment horizontal="left" indent="1"/>
    </xf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8" xfId="0" applyFill="1" applyBorder="1"/>
    <xf numFmtId="3" fontId="0" fillId="4" borderId="16" xfId="0" applyNumberFormat="1" applyFill="1" applyBorder="1"/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5" fontId="0" fillId="2" borderId="1" xfId="0" applyNumberFormat="1" applyFill="1" applyBorder="1"/>
    <xf numFmtId="0" fontId="7" fillId="4" borderId="2" xfId="0" applyFont="1" applyFill="1" applyBorder="1"/>
    <xf numFmtId="165" fontId="7" fillId="4" borderId="1" xfId="0" applyNumberFormat="1" applyFont="1" applyFill="1" applyBorder="1"/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3" fontId="0" fillId="4" borderId="0" xfId="0" applyNumberFormat="1" applyFill="1" applyBorder="1"/>
    <xf numFmtId="0" fontId="7" fillId="7" borderId="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4" fillId="8" borderId="19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workbookViewId="0">
      <selection activeCell="F53" sqref="F53"/>
    </sheetView>
  </sheetViews>
  <sheetFormatPr baseColWidth="10" defaultColWidth="11.42578125" defaultRowHeight="15"/>
  <cols>
    <col min="1" max="1" width="40.7109375" style="2" customWidth="1"/>
    <col min="2" max="4" width="14.140625" style="2" customWidth="1"/>
    <col min="5" max="5" width="15.140625" style="2" customWidth="1"/>
    <col min="6" max="6" width="14.140625" style="2" customWidth="1"/>
    <col min="7" max="16384" width="11.42578125" style="2"/>
  </cols>
  <sheetData>
    <row r="1" spans="1:6" ht="18.75">
      <c r="A1" s="142" t="s">
        <v>13</v>
      </c>
      <c r="B1" s="143"/>
      <c r="C1" s="143"/>
      <c r="D1" s="143"/>
      <c r="E1" s="143"/>
      <c r="F1" s="144"/>
    </row>
    <row r="2" spans="1:6" s="15" customFormat="1" ht="16.5" thickBot="1">
      <c r="A2" s="145" t="s">
        <v>24</v>
      </c>
      <c r="B2" s="146"/>
      <c r="C2" s="146"/>
      <c r="D2" s="146"/>
      <c r="E2" s="146"/>
      <c r="F2" s="147"/>
    </row>
    <row r="3" spans="1:6" ht="4.5" customHeight="1" thickBot="1">
      <c r="A3" s="12"/>
    </row>
    <row r="4" spans="1:6" ht="15.75" thickBot="1">
      <c r="A4" s="38" t="s">
        <v>46</v>
      </c>
      <c r="B4" s="148" t="s">
        <v>97</v>
      </c>
      <c r="C4" s="149"/>
      <c r="D4" s="149"/>
      <c r="E4" s="149"/>
      <c r="F4" s="150"/>
    </row>
    <row r="5" spans="1:6" ht="15.75" thickBot="1">
      <c r="A5" s="38" t="s">
        <v>65</v>
      </c>
    </row>
    <row r="6" spans="1:6" ht="15.75" thickBot="1">
      <c r="A6" s="109" t="s">
        <v>47</v>
      </c>
      <c r="B6" s="39" t="s">
        <v>98</v>
      </c>
      <c r="C6" s="113" t="s">
        <v>62</v>
      </c>
      <c r="E6" s="4"/>
      <c r="F6" s="41">
        <v>20</v>
      </c>
    </row>
    <row r="7" spans="1:6">
      <c r="A7" s="2" t="s">
        <v>84</v>
      </c>
      <c r="B7" s="157" t="s">
        <v>94</v>
      </c>
      <c r="C7" s="157"/>
      <c r="D7" s="158" t="s">
        <v>96</v>
      </c>
      <c r="E7" s="158"/>
      <c r="F7" s="136" t="s">
        <v>95</v>
      </c>
    </row>
    <row r="8" spans="1:6">
      <c r="B8" s="131" t="s">
        <v>85</v>
      </c>
      <c r="C8" s="131" t="s">
        <v>90</v>
      </c>
      <c r="D8" s="35"/>
      <c r="E8" s="36"/>
      <c r="F8" s="131" t="s">
        <v>90</v>
      </c>
    </row>
    <row r="9" spans="1:6">
      <c r="B9" s="132" t="s">
        <v>92</v>
      </c>
      <c r="C9" s="132" t="s">
        <v>91</v>
      </c>
      <c r="D9" s="35"/>
      <c r="E9" s="36"/>
      <c r="F9" s="132" t="s">
        <v>91</v>
      </c>
    </row>
    <row r="10" spans="1:6">
      <c r="B10" s="133" t="s">
        <v>86</v>
      </c>
      <c r="C10" s="134" t="s">
        <v>93</v>
      </c>
      <c r="D10" s="35"/>
      <c r="E10" s="36"/>
      <c r="F10" s="134">
        <v>20</v>
      </c>
    </row>
    <row r="11" spans="1:6">
      <c r="B11" s="133" t="s">
        <v>87</v>
      </c>
      <c r="C11" s="134" t="s">
        <v>93</v>
      </c>
      <c r="D11" s="35"/>
      <c r="E11" s="36"/>
      <c r="F11" s="135"/>
    </row>
    <row r="12" spans="1:6">
      <c r="B12" s="133" t="s">
        <v>88</v>
      </c>
      <c r="C12" s="134" t="s">
        <v>93</v>
      </c>
      <c r="D12" s="35"/>
      <c r="E12" s="36"/>
      <c r="F12" s="135"/>
    </row>
    <row r="13" spans="1:6">
      <c r="B13" s="133" t="s">
        <v>89</v>
      </c>
      <c r="C13" s="134" t="s">
        <v>93</v>
      </c>
      <c r="D13" s="35"/>
      <c r="E13" s="36"/>
      <c r="F13" s="135"/>
    </row>
    <row r="14" spans="1:6" ht="3" customHeight="1" thickBot="1">
      <c r="C14" s="113"/>
      <c r="E14" s="4"/>
      <c r="F14" s="80"/>
    </row>
    <row r="15" spans="1:6" ht="15.75" thickBot="1">
      <c r="A15" s="2" t="s">
        <v>61</v>
      </c>
      <c r="B15" s="39" t="s">
        <v>98</v>
      </c>
      <c r="C15" s="113" t="s">
        <v>63</v>
      </c>
      <c r="E15" s="4"/>
      <c r="F15" s="42">
        <v>5</v>
      </c>
    </row>
    <row r="16" spans="1:6" ht="3" customHeight="1" thickBot="1">
      <c r="B16" s="114"/>
      <c r="C16" s="113"/>
      <c r="E16" s="4"/>
      <c r="F16" s="80"/>
    </row>
    <row r="17" spans="1:6">
      <c r="A17" s="154" t="s">
        <v>75</v>
      </c>
      <c r="B17" s="155"/>
      <c r="C17" s="155"/>
      <c r="D17" s="155"/>
      <c r="E17" s="155"/>
      <c r="F17" s="156"/>
    </row>
    <row r="18" spans="1:6">
      <c r="A18" s="115" t="s">
        <v>74</v>
      </c>
      <c r="B18" s="116"/>
      <c r="C18" s="117"/>
      <c r="D18" s="36"/>
      <c r="E18" s="36"/>
      <c r="F18" s="118"/>
    </row>
    <row r="19" spans="1:6">
      <c r="A19" s="115" t="s">
        <v>76</v>
      </c>
      <c r="B19" s="116"/>
      <c r="C19" s="117"/>
      <c r="D19" s="36"/>
      <c r="E19" s="36"/>
      <c r="F19" s="118"/>
    </row>
    <row r="20" spans="1:6">
      <c r="A20" s="151" t="s">
        <v>77</v>
      </c>
      <c r="B20" s="152"/>
      <c r="C20" s="152"/>
      <c r="D20" s="152"/>
      <c r="E20" s="152"/>
      <c r="F20" s="153"/>
    </row>
    <row r="21" spans="1:6">
      <c r="A21" s="115"/>
      <c r="B21" s="125" t="s">
        <v>72</v>
      </c>
      <c r="C21" s="125" t="s">
        <v>73</v>
      </c>
      <c r="D21" s="125" t="s">
        <v>80</v>
      </c>
      <c r="E21" s="36"/>
      <c r="F21" s="118"/>
    </row>
    <row r="22" spans="1:6">
      <c r="A22" s="119" t="s">
        <v>71</v>
      </c>
      <c r="B22" s="126" t="s">
        <v>99</v>
      </c>
      <c r="C22" s="126" t="s">
        <v>99</v>
      </c>
      <c r="D22" s="126"/>
      <c r="E22" s="36"/>
      <c r="F22" s="118"/>
    </row>
    <row r="23" spans="1:6">
      <c r="A23" s="119" t="s">
        <v>78</v>
      </c>
      <c r="B23" s="126" t="s">
        <v>99</v>
      </c>
      <c r="C23" s="126" t="s">
        <v>99</v>
      </c>
      <c r="D23" s="127"/>
      <c r="E23" s="36"/>
      <c r="F23" s="118"/>
    </row>
    <row r="24" spans="1:6">
      <c r="A24" s="119" t="s">
        <v>79</v>
      </c>
      <c r="B24" s="126" t="s">
        <v>99</v>
      </c>
      <c r="C24" s="126" t="s">
        <v>99</v>
      </c>
      <c r="D24" s="127"/>
      <c r="E24" s="36"/>
      <c r="F24" s="118"/>
    </row>
    <row r="25" spans="1:6" ht="3" customHeight="1" thickBot="1">
      <c r="A25" s="120"/>
      <c r="B25" s="121"/>
      <c r="C25" s="122"/>
      <c r="D25" s="123"/>
      <c r="E25" s="123"/>
      <c r="F25" s="124"/>
    </row>
    <row r="26" spans="1:6" ht="4.5" customHeight="1">
      <c r="B26" s="114"/>
      <c r="C26" s="113"/>
      <c r="E26" s="4"/>
      <c r="F26" s="80"/>
    </row>
    <row r="27" spans="1:6" ht="15.75" thickBot="1">
      <c r="A27" s="38" t="s">
        <v>66</v>
      </c>
    </row>
    <row r="28" spans="1:6" ht="15.75" thickBot="1">
      <c r="A28" s="109" t="s">
        <v>67</v>
      </c>
      <c r="B28" s="39" t="s">
        <v>103</v>
      </c>
      <c r="C28" s="113" t="s">
        <v>62</v>
      </c>
      <c r="E28" s="4"/>
      <c r="F28" s="41">
        <v>5</v>
      </c>
    </row>
    <row r="29" spans="1:6">
      <c r="A29" s="2" t="s">
        <v>84</v>
      </c>
      <c r="B29" s="157" t="s">
        <v>94</v>
      </c>
      <c r="C29" s="157"/>
      <c r="D29" s="158" t="s">
        <v>96</v>
      </c>
      <c r="E29" s="158"/>
      <c r="F29" s="136" t="s">
        <v>95</v>
      </c>
    </row>
    <row r="30" spans="1:6">
      <c r="B30" s="131" t="s">
        <v>85</v>
      </c>
      <c r="C30" s="131" t="s">
        <v>90</v>
      </c>
      <c r="D30" s="35"/>
      <c r="E30" s="36"/>
      <c r="F30" s="131" t="s">
        <v>90</v>
      </c>
    </row>
    <row r="31" spans="1:6">
      <c r="B31" s="132" t="s">
        <v>92</v>
      </c>
      <c r="C31" s="132" t="s">
        <v>91</v>
      </c>
      <c r="D31" s="35"/>
      <c r="E31" s="36"/>
      <c r="F31" s="132" t="s">
        <v>91</v>
      </c>
    </row>
    <row r="32" spans="1:6">
      <c r="B32" s="133" t="s">
        <v>86</v>
      </c>
      <c r="C32" s="134" t="s">
        <v>93</v>
      </c>
      <c r="D32" s="35"/>
      <c r="E32" s="36"/>
      <c r="F32" s="134">
        <v>5</v>
      </c>
    </row>
    <row r="33" spans="1:6">
      <c r="B33" s="133" t="s">
        <v>87</v>
      </c>
      <c r="C33" s="134" t="s">
        <v>93</v>
      </c>
      <c r="D33" s="35"/>
      <c r="E33" s="36"/>
      <c r="F33" s="135"/>
    </row>
    <row r="34" spans="1:6">
      <c r="B34" s="133" t="s">
        <v>88</v>
      </c>
      <c r="C34" s="134" t="s">
        <v>93</v>
      </c>
      <c r="D34" s="35"/>
      <c r="E34" s="36"/>
      <c r="F34" s="135"/>
    </row>
    <row r="35" spans="1:6">
      <c r="B35" s="133" t="s">
        <v>89</v>
      </c>
      <c r="C35" s="134" t="s">
        <v>93</v>
      </c>
      <c r="D35" s="35"/>
      <c r="E35" s="36"/>
      <c r="F35" s="135"/>
    </row>
    <row r="36" spans="1:6" ht="4.9000000000000004" customHeight="1" thickBot="1">
      <c r="C36" s="113"/>
      <c r="E36" s="4"/>
      <c r="F36" s="80"/>
    </row>
    <row r="37" spans="1:6" ht="15.75" thickBot="1">
      <c r="A37" s="2" t="s">
        <v>68</v>
      </c>
      <c r="B37" s="39" t="s">
        <v>100</v>
      </c>
      <c r="C37" s="113" t="s">
        <v>63</v>
      </c>
      <c r="E37" s="4"/>
      <c r="F37" s="42"/>
    </row>
    <row r="38" spans="1:6" ht="3.75" customHeight="1">
      <c r="C38" s="40"/>
      <c r="E38" s="4"/>
      <c r="F38" s="80"/>
    </row>
    <row r="39" spans="1:6" ht="15.75" thickBot="1">
      <c r="A39" s="8" t="s">
        <v>42</v>
      </c>
      <c r="B39" s="9"/>
      <c r="C39" s="9"/>
      <c r="D39" s="9"/>
      <c r="E39" s="9"/>
      <c r="F39" s="9"/>
    </row>
    <row r="40" spans="1:6" ht="4.5" customHeight="1">
      <c r="A40" s="1"/>
    </row>
    <row r="41" spans="1:6">
      <c r="B41" s="3">
        <v>2015</v>
      </c>
      <c r="C41" s="3">
        <v>2016</v>
      </c>
      <c r="D41" s="3">
        <v>2017</v>
      </c>
      <c r="E41" s="3">
        <v>2018</v>
      </c>
      <c r="F41" s="3">
        <v>2019</v>
      </c>
    </row>
    <row r="42" spans="1:6" ht="4.5" customHeight="1">
      <c r="A42" s="1"/>
    </row>
    <row r="43" spans="1:6">
      <c r="A43" s="43" t="s">
        <v>0</v>
      </c>
      <c r="B43" s="5">
        <f>SUM(B44:B45)</f>
        <v>5</v>
      </c>
      <c r="C43" s="5">
        <f>SUM(C44:C45)</f>
        <v>5</v>
      </c>
      <c r="D43" s="5">
        <f>SUM(D44:D45)</f>
        <v>5</v>
      </c>
      <c r="E43" s="5">
        <f>SUM(E44:E45)</f>
        <v>5</v>
      </c>
      <c r="F43" s="5">
        <f>SUM(F44:F45)</f>
        <v>5</v>
      </c>
    </row>
    <row r="44" spans="1:6">
      <c r="A44" s="46" t="s">
        <v>104</v>
      </c>
      <c r="B44" s="5">
        <v>4</v>
      </c>
      <c r="C44" s="5">
        <v>5</v>
      </c>
      <c r="D44" s="5">
        <v>5</v>
      </c>
      <c r="E44" s="5">
        <v>5</v>
      </c>
      <c r="F44" s="5">
        <v>5</v>
      </c>
    </row>
    <row r="45" spans="1:6">
      <c r="A45" s="63" t="s">
        <v>28</v>
      </c>
      <c r="B45" s="5">
        <v>1</v>
      </c>
      <c r="C45" s="5"/>
      <c r="D45" s="5"/>
      <c r="E45" s="5"/>
      <c r="F45" s="5"/>
    </row>
    <row r="46" spans="1:6" ht="6" customHeight="1">
      <c r="B46" s="6"/>
      <c r="C46" s="6"/>
      <c r="D46" s="6"/>
      <c r="E46" s="6"/>
      <c r="F46" s="6"/>
    </row>
    <row r="47" spans="1:6" ht="15.75" thickBot="1">
      <c r="A47" s="8" t="s">
        <v>41</v>
      </c>
      <c r="B47" s="9"/>
      <c r="C47" s="9"/>
      <c r="D47" s="9"/>
      <c r="E47" s="9"/>
      <c r="F47" s="9"/>
    </row>
    <row r="48" spans="1:6" ht="4.5" customHeight="1">
      <c r="A48" s="1"/>
    </row>
    <row r="49" spans="1:6">
      <c r="B49" s="3">
        <f>B41</f>
        <v>2015</v>
      </c>
      <c r="C49" s="3">
        <f t="shared" ref="C49:E49" si="0">C41</f>
        <v>2016</v>
      </c>
      <c r="D49" s="3">
        <f t="shared" si="0"/>
        <v>2017</v>
      </c>
      <c r="E49" s="3">
        <f t="shared" si="0"/>
        <v>2018</v>
      </c>
      <c r="F49" s="3">
        <f t="shared" ref="F49" si="1">F41</f>
        <v>2019</v>
      </c>
    </row>
    <row r="50" spans="1:6" ht="5.25" customHeight="1">
      <c r="A50" s="1"/>
    </row>
    <row r="51" spans="1:6">
      <c r="A51" s="43" t="s">
        <v>0</v>
      </c>
      <c r="B51" s="11">
        <f>SUM(B52:B53)</f>
        <v>81511.509999999995</v>
      </c>
      <c r="C51" s="11">
        <f>SUM(C52:C53)</f>
        <v>83599.06</v>
      </c>
      <c r="D51" s="11">
        <f>SUM(D52:D53)</f>
        <v>88937.600000000006</v>
      </c>
      <c r="E51" s="11">
        <f>SUM(E52:E53)</f>
        <v>94367.97</v>
      </c>
      <c r="F51" s="11">
        <f>SUM(F52:F53)</f>
        <v>96148.38</v>
      </c>
    </row>
    <row r="52" spans="1:6">
      <c r="A52" s="62" t="s">
        <v>43</v>
      </c>
      <c r="B52" s="11">
        <v>76367.509999999995</v>
      </c>
      <c r="C52" s="11">
        <v>78455.06</v>
      </c>
      <c r="D52" s="11">
        <v>82518.320000000007</v>
      </c>
      <c r="E52" s="11">
        <v>85756.83</v>
      </c>
      <c r="F52" s="11">
        <v>87394.46</v>
      </c>
    </row>
    <row r="53" spans="1:6">
      <c r="A53" s="44" t="s">
        <v>26</v>
      </c>
      <c r="B53" s="11">
        <v>5144</v>
      </c>
      <c r="C53" s="11">
        <v>5144</v>
      </c>
      <c r="D53" s="11">
        <v>6419.28</v>
      </c>
      <c r="E53" s="11">
        <v>8611.14</v>
      </c>
      <c r="F53" s="11">
        <v>8753.92</v>
      </c>
    </row>
    <row r="54" spans="1:6" ht="3.75" customHeight="1">
      <c r="B54" s="4"/>
      <c r="C54" s="4"/>
      <c r="D54" s="4"/>
      <c r="E54" s="4"/>
      <c r="F54" s="4"/>
    </row>
    <row r="55" spans="1:6" ht="15.75" thickBot="1">
      <c r="A55" s="8" t="s">
        <v>23</v>
      </c>
      <c r="B55" s="9"/>
      <c r="C55" s="9"/>
      <c r="D55" s="9"/>
      <c r="E55" s="9"/>
      <c r="F55" s="36"/>
    </row>
    <row r="56" spans="1:6" ht="6" customHeight="1">
      <c r="A56" s="1"/>
      <c r="F56" s="35"/>
    </row>
    <row r="57" spans="1:6">
      <c r="B57" s="3" t="s">
        <v>3</v>
      </c>
      <c r="C57" s="3" t="s">
        <v>4</v>
      </c>
      <c r="D57" s="3" t="s">
        <v>0</v>
      </c>
      <c r="E57" s="3" t="s">
        <v>5</v>
      </c>
      <c r="F57" s="35"/>
    </row>
    <row r="58" spans="1:6" ht="4.5" customHeight="1">
      <c r="B58" s="16"/>
      <c r="C58" s="16"/>
      <c r="D58" s="16"/>
      <c r="E58" s="16"/>
      <c r="F58" s="35"/>
    </row>
    <row r="59" spans="1:6">
      <c r="A59" s="43" t="s">
        <v>0</v>
      </c>
      <c r="B59" s="5">
        <f>SUM(B60:B61)</f>
        <v>2</v>
      </c>
      <c r="C59" s="5">
        <f>SUM(C60:C61)</f>
        <v>3</v>
      </c>
      <c r="D59" s="5">
        <f>B59+C59</f>
        <v>5</v>
      </c>
      <c r="E59" s="17">
        <f>C59/D59</f>
        <v>0.6</v>
      </c>
      <c r="F59" s="35"/>
    </row>
    <row r="60" spans="1:6">
      <c r="A60" s="62" t="s">
        <v>1</v>
      </c>
      <c r="B60" s="5">
        <v>2</v>
      </c>
      <c r="C60" s="5">
        <v>3</v>
      </c>
      <c r="D60" s="5">
        <v>5</v>
      </c>
      <c r="E60" s="17">
        <f t="shared" ref="E60:E61" si="2">C60/D60</f>
        <v>0.6</v>
      </c>
      <c r="F60" s="35"/>
    </row>
    <row r="61" spans="1:6">
      <c r="A61" s="44" t="s">
        <v>2</v>
      </c>
      <c r="B61" s="5"/>
      <c r="C61" s="5"/>
      <c r="D61" s="5"/>
      <c r="E61" s="17" t="e">
        <f t="shared" si="2"/>
        <v>#DIV/0!</v>
      </c>
      <c r="F61" s="35"/>
    </row>
    <row r="62" spans="1:6" ht="6" customHeight="1">
      <c r="F62" s="35"/>
    </row>
    <row r="63" spans="1:6" ht="15.75" thickBot="1">
      <c r="A63" s="8" t="s">
        <v>40</v>
      </c>
      <c r="B63" s="9"/>
      <c r="C63" s="9"/>
      <c r="D63" s="9"/>
      <c r="E63" s="9"/>
      <c r="F63" s="35"/>
    </row>
    <row r="64" spans="1:6" ht="5.25" customHeight="1">
      <c r="A64" s="1"/>
      <c r="F64" s="35"/>
    </row>
    <row r="65" spans="1:6">
      <c r="A65" s="1"/>
      <c r="B65" s="3" t="s">
        <v>3</v>
      </c>
      <c r="C65" s="3" t="s">
        <v>4</v>
      </c>
      <c r="D65" s="3" t="s">
        <v>0</v>
      </c>
      <c r="E65" s="3" t="s">
        <v>5</v>
      </c>
      <c r="F65" s="35"/>
    </row>
    <row r="66" spans="1:6" ht="5.25" customHeight="1">
      <c r="A66" s="1"/>
      <c r="B66" s="16"/>
      <c r="C66" s="16"/>
      <c r="D66" s="16"/>
      <c r="E66" s="16"/>
      <c r="F66" s="35"/>
    </row>
    <row r="67" spans="1:6">
      <c r="A67" s="43" t="s">
        <v>0</v>
      </c>
      <c r="B67" s="18">
        <f>SUM(B68:B75)</f>
        <v>2</v>
      </c>
      <c r="C67" s="18">
        <f>SUM(C68:C75)</f>
        <v>3</v>
      </c>
      <c r="D67" s="19">
        <f>B67+C67</f>
        <v>5</v>
      </c>
      <c r="E67" s="17">
        <f t="shared" ref="E67:E75" si="3">C67/D67</f>
        <v>0.6</v>
      </c>
      <c r="F67" s="35"/>
    </row>
    <row r="68" spans="1:6">
      <c r="A68" s="62" t="s">
        <v>30</v>
      </c>
      <c r="B68" s="18"/>
      <c r="C68" s="18">
        <v>1</v>
      </c>
      <c r="D68" s="19">
        <f t="shared" ref="D68:D75" si="4">B68+C68</f>
        <v>1</v>
      </c>
      <c r="E68" s="17">
        <f t="shared" si="3"/>
        <v>1</v>
      </c>
      <c r="F68" s="35"/>
    </row>
    <row r="69" spans="1:6">
      <c r="A69" s="62" t="s">
        <v>31</v>
      </c>
      <c r="B69" s="18"/>
      <c r="C69" s="18"/>
      <c r="D69" s="19">
        <f t="shared" si="4"/>
        <v>0</v>
      </c>
      <c r="E69" s="17" t="e">
        <f t="shared" si="3"/>
        <v>#DIV/0!</v>
      </c>
      <c r="F69" s="35"/>
    </row>
    <row r="70" spans="1:6">
      <c r="A70" s="62" t="s">
        <v>32</v>
      </c>
      <c r="B70" s="18"/>
      <c r="C70" s="18"/>
      <c r="D70" s="19">
        <f t="shared" si="4"/>
        <v>0</v>
      </c>
      <c r="E70" s="17" t="e">
        <f t="shared" si="3"/>
        <v>#DIV/0!</v>
      </c>
      <c r="F70" s="35"/>
    </row>
    <row r="71" spans="1:6">
      <c r="A71" s="62" t="s">
        <v>33</v>
      </c>
      <c r="B71" s="18"/>
      <c r="C71" s="18"/>
      <c r="D71" s="19">
        <f t="shared" si="4"/>
        <v>0</v>
      </c>
      <c r="E71" s="17" t="e">
        <f t="shared" si="3"/>
        <v>#DIV/0!</v>
      </c>
      <c r="F71" s="37"/>
    </row>
    <row r="72" spans="1:6">
      <c r="A72" s="62" t="s">
        <v>34</v>
      </c>
      <c r="B72" s="18"/>
      <c r="C72" s="18"/>
      <c r="D72" s="19">
        <f t="shared" si="4"/>
        <v>0</v>
      </c>
      <c r="E72" s="17" t="e">
        <f t="shared" si="3"/>
        <v>#DIV/0!</v>
      </c>
      <c r="F72" s="35"/>
    </row>
    <row r="73" spans="1:6">
      <c r="A73" s="62" t="s">
        <v>35</v>
      </c>
      <c r="B73" s="18">
        <v>2</v>
      </c>
      <c r="C73" s="18">
        <v>2</v>
      </c>
      <c r="D73" s="19">
        <f t="shared" si="4"/>
        <v>4</v>
      </c>
      <c r="E73" s="17">
        <f t="shared" si="3"/>
        <v>0.5</v>
      </c>
      <c r="F73" s="35"/>
    </row>
    <row r="74" spans="1:6">
      <c r="A74" s="62" t="s">
        <v>36</v>
      </c>
      <c r="B74" s="18"/>
      <c r="C74" s="18"/>
      <c r="D74" s="19">
        <f t="shared" si="4"/>
        <v>0</v>
      </c>
      <c r="E74" s="17" t="e">
        <f t="shared" si="3"/>
        <v>#DIV/0!</v>
      </c>
      <c r="F74" s="35"/>
    </row>
    <row r="75" spans="1:6">
      <c r="A75" s="44" t="s">
        <v>37</v>
      </c>
      <c r="B75" s="26"/>
      <c r="C75" s="26"/>
      <c r="D75" s="19">
        <f t="shared" si="4"/>
        <v>0</v>
      </c>
      <c r="E75" s="17" t="e">
        <f t="shared" si="3"/>
        <v>#DIV/0!</v>
      </c>
      <c r="F75" s="35"/>
    </row>
    <row r="76" spans="1:6" ht="5.25" customHeight="1"/>
    <row r="77" spans="1:6" ht="15.75" thickBot="1">
      <c r="A77" s="8" t="s">
        <v>25</v>
      </c>
      <c r="B77" s="8"/>
      <c r="C77" s="8"/>
      <c r="D77" s="8"/>
      <c r="E77" s="8"/>
      <c r="F77" s="9"/>
    </row>
    <row r="78" spans="1:6" ht="5.25" customHeight="1" thickBot="1"/>
    <row r="79" spans="1:6">
      <c r="A79" s="47"/>
      <c r="B79" s="137" t="s">
        <v>51</v>
      </c>
      <c r="C79" s="138"/>
      <c r="D79" s="139"/>
      <c r="E79" s="140" t="s">
        <v>52</v>
      </c>
      <c r="F79" s="141"/>
    </row>
    <row r="80" spans="1:6" s="34" customFormat="1" ht="30">
      <c r="A80" s="69"/>
      <c r="B80" s="64" t="s">
        <v>0</v>
      </c>
      <c r="C80" s="65" t="s">
        <v>48</v>
      </c>
      <c r="D80" s="66" t="s">
        <v>49</v>
      </c>
      <c r="E80" s="67" t="s">
        <v>50</v>
      </c>
      <c r="F80" s="68" t="s">
        <v>44</v>
      </c>
    </row>
    <row r="81" spans="1:6">
      <c r="A81" s="48" t="s">
        <v>14</v>
      </c>
      <c r="B81" s="54"/>
      <c r="C81" s="13"/>
      <c r="D81" s="55"/>
      <c r="E81" s="51"/>
      <c r="F81" s="20"/>
    </row>
    <row r="82" spans="1:6">
      <c r="A82" s="49" t="s">
        <v>15</v>
      </c>
      <c r="B82" s="54"/>
      <c r="C82" s="13"/>
      <c r="D82" s="55"/>
      <c r="E82" s="51"/>
      <c r="F82" s="20"/>
    </row>
    <row r="83" spans="1:6">
      <c r="A83" s="49" t="s">
        <v>16</v>
      </c>
      <c r="B83" s="54">
        <v>1</v>
      </c>
      <c r="C83" s="14"/>
      <c r="D83" s="56">
        <v>1</v>
      </c>
      <c r="E83" s="52" t="s">
        <v>101</v>
      </c>
      <c r="F83" s="21">
        <v>2</v>
      </c>
    </row>
    <row r="84" spans="1:6">
      <c r="A84" s="49" t="s">
        <v>17</v>
      </c>
      <c r="B84" s="54">
        <v>1</v>
      </c>
      <c r="C84" s="14">
        <v>1</v>
      </c>
      <c r="D84" s="56"/>
      <c r="E84" s="52" t="s">
        <v>101</v>
      </c>
      <c r="F84" s="21">
        <v>2</v>
      </c>
    </row>
    <row r="85" spans="1:6">
      <c r="A85" s="49" t="s">
        <v>18</v>
      </c>
      <c r="B85" s="54">
        <v>1</v>
      </c>
      <c r="C85" s="14"/>
      <c r="D85" s="56">
        <v>1</v>
      </c>
      <c r="E85" s="52" t="s">
        <v>101</v>
      </c>
      <c r="F85" s="21">
        <v>2</v>
      </c>
    </row>
    <row r="86" spans="1:6">
      <c r="A86" s="49" t="s">
        <v>19</v>
      </c>
      <c r="B86" s="54"/>
      <c r="C86" s="14"/>
      <c r="D86" s="56"/>
      <c r="E86" s="52"/>
      <c r="F86" s="21"/>
    </row>
    <row r="87" spans="1:6">
      <c r="A87" s="49" t="s">
        <v>20</v>
      </c>
      <c r="B87" s="54">
        <v>1</v>
      </c>
      <c r="C87" s="14"/>
      <c r="D87" s="56">
        <v>1</v>
      </c>
      <c r="E87" s="52" t="s">
        <v>102</v>
      </c>
      <c r="F87" s="21">
        <v>1</v>
      </c>
    </row>
    <row r="88" spans="1:6">
      <c r="A88" s="49" t="s">
        <v>21</v>
      </c>
      <c r="B88" s="54">
        <v>1</v>
      </c>
      <c r="C88" s="14">
        <v>1</v>
      </c>
      <c r="D88" s="56"/>
      <c r="E88" s="52" t="s">
        <v>101</v>
      </c>
      <c r="F88" s="21">
        <v>0</v>
      </c>
    </row>
    <row r="89" spans="1:6">
      <c r="A89" s="49" t="s">
        <v>22</v>
      </c>
      <c r="B89" s="60"/>
      <c r="C89" s="14"/>
      <c r="D89" s="56"/>
      <c r="E89" s="52"/>
      <c r="F89" s="21"/>
    </row>
    <row r="90" spans="1:6">
      <c r="A90" s="49" t="s">
        <v>45</v>
      </c>
      <c r="B90" s="61"/>
      <c r="C90" s="14"/>
      <c r="D90" s="56"/>
      <c r="E90" s="52"/>
      <c r="F90" s="21"/>
    </row>
    <row r="91" spans="1:6" ht="15.75" thickBot="1">
      <c r="A91" s="50" t="s">
        <v>0</v>
      </c>
      <c r="B91" s="59">
        <f>SUM(B81:B90)</f>
        <v>5</v>
      </c>
      <c r="C91" s="57">
        <f>SUM(C81:C90)</f>
        <v>2</v>
      </c>
      <c r="D91" s="58">
        <f>SUM(D81:D90)</f>
        <v>3</v>
      </c>
      <c r="E91" s="53">
        <f>SUM(E81:E90)</f>
        <v>0</v>
      </c>
      <c r="F91" s="33">
        <f>SUM(F81:F90)</f>
        <v>7</v>
      </c>
    </row>
  </sheetData>
  <mergeCells count="11">
    <mergeCell ref="B79:D79"/>
    <mergeCell ref="E79:F79"/>
    <mergeCell ref="A1:F1"/>
    <mergeCell ref="A2:F2"/>
    <mergeCell ref="B4:F4"/>
    <mergeCell ref="A20:F20"/>
    <mergeCell ref="A17:F17"/>
    <mergeCell ref="B7:C7"/>
    <mergeCell ref="D7:E7"/>
    <mergeCell ref="B29:C29"/>
    <mergeCell ref="D29:E29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84"/>
  <sheetViews>
    <sheetView tabSelected="1" workbookViewId="0">
      <selection activeCell="C27" sqref="C27"/>
    </sheetView>
  </sheetViews>
  <sheetFormatPr baseColWidth="10" defaultColWidth="11.42578125" defaultRowHeight="15"/>
  <cols>
    <col min="1" max="1" width="21.28515625" style="2" customWidth="1"/>
    <col min="2" max="3" width="19.5703125" style="2" customWidth="1"/>
    <col min="4" max="8" width="11.42578125" style="2"/>
    <col min="9" max="9" width="2" style="2" customWidth="1"/>
    <col min="10" max="12" width="14.140625" style="2" customWidth="1"/>
    <col min="13" max="14" width="11.42578125" style="22"/>
    <col min="15" max="15" width="11.42578125" style="27"/>
    <col min="16" max="42" width="11.42578125" style="28"/>
    <col min="43" max="16384" width="11.42578125" style="2"/>
  </cols>
  <sheetData>
    <row r="1" spans="1:42" ht="21">
      <c r="A1" s="159" t="s">
        <v>38</v>
      </c>
      <c r="B1" s="160"/>
      <c r="C1" s="160"/>
      <c r="D1" s="160"/>
      <c r="E1" s="160"/>
      <c r="F1" s="160"/>
      <c r="G1" s="160"/>
      <c r="H1" s="161"/>
    </row>
    <row r="2" spans="1:42" s="15" customFormat="1" ht="16.5" thickBot="1">
      <c r="A2" s="145" t="s">
        <v>24</v>
      </c>
      <c r="B2" s="146"/>
      <c r="C2" s="146"/>
      <c r="D2" s="146"/>
      <c r="E2" s="146"/>
      <c r="F2" s="146"/>
      <c r="G2" s="146"/>
      <c r="H2" s="147"/>
      <c r="M2" s="23"/>
      <c r="N2" s="23"/>
      <c r="O2" s="29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s="30" customFormat="1" ht="5.25" customHeight="1" thickBot="1">
      <c r="A3" s="70"/>
      <c r="B3" s="70"/>
      <c r="C3" s="70"/>
      <c r="D3" s="70"/>
      <c r="E3" s="70"/>
      <c r="F3" s="70"/>
      <c r="G3" s="70"/>
      <c r="H3" s="70"/>
      <c r="M3" s="29"/>
      <c r="N3" s="29"/>
      <c r="O3" s="29"/>
    </row>
    <row r="4" spans="1:42" ht="16.5" thickBot="1">
      <c r="A4" s="12" t="s">
        <v>53</v>
      </c>
      <c r="B4" s="148" t="str">
        <f>'01_Quantitatif'!B4</f>
        <v>AUSSAC-VADALLE</v>
      </c>
      <c r="C4" s="149"/>
      <c r="D4" s="149"/>
      <c r="E4" s="149"/>
      <c r="F4" s="149"/>
      <c r="G4" s="149"/>
      <c r="H4" s="150"/>
    </row>
    <row r="5" spans="1:42" ht="4.5" customHeight="1"/>
    <row r="6" spans="1:42">
      <c r="A6" s="10"/>
      <c r="B6" s="4"/>
      <c r="D6" s="3">
        <f>'01_Quantitatif'!B41</f>
        <v>2015</v>
      </c>
      <c r="E6" s="3">
        <f>'01_Quantitatif'!C41</f>
        <v>2016</v>
      </c>
      <c r="F6" s="3">
        <f>'01_Quantitatif'!D41</f>
        <v>2017</v>
      </c>
      <c r="G6" s="3">
        <f>'01_Quantitatif'!E41</f>
        <v>2018</v>
      </c>
      <c r="H6" s="3">
        <f>'01_Quantitatif'!F41</f>
        <v>2019</v>
      </c>
    </row>
    <row r="7" spans="1:42" ht="4.5" customHeight="1"/>
    <row r="8" spans="1:42" ht="15.75" thickBot="1">
      <c r="A8" s="110" t="s">
        <v>9</v>
      </c>
      <c r="B8" s="111"/>
      <c r="C8" s="111"/>
      <c r="D8" s="111"/>
      <c r="E8" s="111"/>
      <c r="F8" s="111"/>
      <c r="G8" s="111"/>
      <c r="H8" s="111"/>
    </row>
    <row r="9" spans="1:42">
      <c r="A9" s="10" t="s">
        <v>39</v>
      </c>
      <c r="D9" s="81"/>
      <c r="E9" s="81"/>
      <c r="F9" s="81"/>
      <c r="G9" s="81"/>
      <c r="H9" s="81"/>
    </row>
    <row r="10" spans="1:42">
      <c r="A10" s="43" t="s">
        <v>0</v>
      </c>
      <c r="B10" s="6"/>
      <c r="C10" s="5" t="s">
        <v>6</v>
      </c>
      <c r="D10" s="82">
        <f>D12+D14</f>
        <v>0</v>
      </c>
      <c r="E10" s="82">
        <f t="shared" ref="E10:H10" si="0">E12+E14</f>
        <v>1</v>
      </c>
      <c r="F10" s="82">
        <f t="shared" si="0"/>
        <v>0</v>
      </c>
      <c r="G10" s="82">
        <f t="shared" si="0"/>
        <v>2</v>
      </c>
      <c r="H10" s="82">
        <f t="shared" si="0"/>
        <v>5</v>
      </c>
    </row>
    <row r="11" spans="1:42">
      <c r="A11" s="71"/>
      <c r="B11" s="4"/>
      <c r="C11" s="73" t="s">
        <v>7</v>
      </c>
      <c r="D11" s="83">
        <f>D13+D15</f>
        <v>0</v>
      </c>
      <c r="E11" s="83">
        <f t="shared" ref="E11:H11" si="1">E13+E15</f>
        <v>1</v>
      </c>
      <c r="F11" s="83">
        <f t="shared" si="1"/>
        <v>0</v>
      </c>
      <c r="G11" s="83">
        <f t="shared" si="1"/>
        <v>0</v>
      </c>
      <c r="H11" s="83">
        <f t="shared" si="1"/>
        <v>0</v>
      </c>
    </row>
    <row r="12" spans="1:42" s="89" customFormat="1">
      <c r="A12" s="97"/>
      <c r="B12" s="86" t="s">
        <v>27</v>
      </c>
      <c r="C12" s="87" t="s">
        <v>6</v>
      </c>
      <c r="D12" s="88">
        <v>0</v>
      </c>
      <c r="E12" s="88">
        <v>1</v>
      </c>
      <c r="F12" s="88">
        <v>0</v>
      </c>
      <c r="G12" s="88">
        <v>2</v>
      </c>
      <c r="H12" s="88">
        <v>5</v>
      </c>
      <c r="M12" s="90"/>
      <c r="N12" s="90"/>
      <c r="O12" s="91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</row>
    <row r="13" spans="1:42" s="89" customFormat="1">
      <c r="A13" s="97"/>
      <c r="B13" s="95"/>
      <c r="C13" s="98" t="s">
        <v>7</v>
      </c>
      <c r="D13" s="99">
        <v>0</v>
      </c>
      <c r="E13" s="99">
        <v>1</v>
      </c>
      <c r="F13" s="99">
        <v>0</v>
      </c>
      <c r="G13" s="99">
        <v>0</v>
      </c>
      <c r="H13" s="99">
        <v>0</v>
      </c>
      <c r="M13" s="90"/>
      <c r="N13" s="90"/>
      <c r="O13" s="91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</row>
    <row r="14" spans="1:42" s="89" customFormat="1">
      <c r="A14" s="97"/>
      <c r="B14" s="95" t="s">
        <v>28</v>
      </c>
      <c r="C14" s="87" t="s">
        <v>6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M14" s="90"/>
      <c r="N14" s="90"/>
      <c r="O14" s="91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</row>
    <row r="15" spans="1:42" s="89" customFormat="1">
      <c r="A15" s="100"/>
      <c r="B15" s="95"/>
      <c r="C15" s="98" t="s">
        <v>7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M15" s="90"/>
      <c r="N15" s="90"/>
      <c r="O15" s="91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</row>
    <row r="16" spans="1:42">
      <c r="A16" s="10" t="s">
        <v>8</v>
      </c>
      <c r="D16" s="16"/>
      <c r="E16" s="16"/>
      <c r="F16" s="16"/>
      <c r="G16" s="16"/>
      <c r="H16" s="16"/>
    </row>
    <row r="17" spans="1:42">
      <c r="A17" s="43" t="s">
        <v>0</v>
      </c>
      <c r="B17" s="6"/>
      <c r="C17" s="5" t="s">
        <v>6</v>
      </c>
      <c r="D17" s="82">
        <f t="shared" ref="D17:H18" si="2">D19+D21</f>
        <v>0</v>
      </c>
      <c r="E17" s="82">
        <f t="shared" si="2"/>
        <v>2</v>
      </c>
      <c r="F17" s="82">
        <f t="shared" si="2"/>
        <v>0</v>
      </c>
      <c r="G17" s="82">
        <f t="shared" ref="G17" si="3">G19+G21</f>
        <v>3</v>
      </c>
      <c r="H17" s="82">
        <f t="shared" si="2"/>
        <v>6</v>
      </c>
    </row>
    <row r="18" spans="1:42">
      <c r="A18" s="71"/>
      <c r="B18" s="4"/>
      <c r="C18" s="73" t="s">
        <v>7</v>
      </c>
      <c r="D18" s="83">
        <f t="shared" si="2"/>
        <v>0</v>
      </c>
      <c r="E18" s="83">
        <f t="shared" si="2"/>
        <v>1</v>
      </c>
      <c r="F18" s="83">
        <f t="shared" si="2"/>
        <v>0</v>
      </c>
      <c r="G18" s="83">
        <f t="shared" ref="G18" si="4">G20+G22</f>
        <v>0</v>
      </c>
      <c r="H18" s="83">
        <f t="shared" si="2"/>
        <v>0</v>
      </c>
    </row>
    <row r="19" spans="1:42" s="89" customFormat="1">
      <c r="A19" s="85"/>
      <c r="B19" s="86" t="s">
        <v>27</v>
      </c>
      <c r="C19" s="87" t="s">
        <v>6</v>
      </c>
      <c r="D19" s="88">
        <v>0</v>
      </c>
      <c r="E19" s="88">
        <v>2</v>
      </c>
      <c r="F19" s="88">
        <v>0</v>
      </c>
      <c r="G19" s="88">
        <v>3</v>
      </c>
      <c r="H19" s="88">
        <v>6</v>
      </c>
      <c r="M19" s="90"/>
      <c r="N19" s="90"/>
      <c r="O19" s="91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s="89" customFormat="1">
      <c r="A20" s="85"/>
      <c r="B20" s="93"/>
      <c r="C20" s="87" t="s">
        <v>7</v>
      </c>
      <c r="D20" s="88">
        <v>0</v>
      </c>
      <c r="E20" s="88">
        <v>1</v>
      </c>
      <c r="F20" s="88">
        <v>0</v>
      </c>
      <c r="G20" s="88">
        <v>0</v>
      </c>
      <c r="H20" s="88">
        <v>0</v>
      </c>
      <c r="M20" s="90"/>
      <c r="N20" s="90"/>
      <c r="O20" s="9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  <row r="21" spans="1:42" s="89" customFormat="1">
      <c r="A21" s="94"/>
      <c r="B21" s="95" t="s">
        <v>28</v>
      </c>
      <c r="C21" s="87" t="s">
        <v>6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M21" s="90"/>
      <c r="N21" s="90"/>
      <c r="O21" s="91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</row>
    <row r="22" spans="1:42" s="89" customFormat="1">
      <c r="A22" s="96"/>
      <c r="B22" s="93"/>
      <c r="C22" s="87" t="s">
        <v>7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M22" s="90"/>
      <c r="N22" s="90"/>
      <c r="O22" s="91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</row>
    <row r="23" spans="1:42">
      <c r="A23" s="10" t="s">
        <v>10</v>
      </c>
      <c r="D23" s="16"/>
      <c r="E23" s="16"/>
      <c r="F23" s="16"/>
      <c r="G23" s="16"/>
      <c r="H23" s="16"/>
    </row>
    <row r="24" spans="1:42">
      <c r="A24" s="43" t="s">
        <v>0</v>
      </c>
      <c r="B24" s="6"/>
      <c r="C24" s="5" t="s">
        <v>6</v>
      </c>
      <c r="D24" s="82">
        <f t="shared" ref="D24:H25" si="5">D26+D28</f>
        <v>0</v>
      </c>
      <c r="E24" s="82">
        <f t="shared" si="5"/>
        <v>83</v>
      </c>
      <c r="F24" s="82">
        <f t="shared" si="5"/>
        <v>0</v>
      </c>
      <c r="G24" s="82">
        <f t="shared" ref="G24" si="6">G26+G28</f>
        <v>19</v>
      </c>
      <c r="H24" s="82">
        <f t="shared" si="5"/>
        <v>164</v>
      </c>
    </row>
    <row r="25" spans="1:42">
      <c r="A25" s="71"/>
      <c r="B25" s="4"/>
      <c r="C25" s="73" t="s">
        <v>7</v>
      </c>
      <c r="D25" s="83">
        <f t="shared" si="5"/>
        <v>0</v>
      </c>
      <c r="E25" s="83">
        <f t="shared" si="5"/>
        <v>9</v>
      </c>
      <c r="F25" s="83">
        <f t="shared" si="5"/>
        <v>0</v>
      </c>
      <c r="G25" s="83">
        <f t="shared" ref="G25" si="7">G27+G29</f>
        <v>0</v>
      </c>
      <c r="H25" s="83">
        <f t="shared" si="5"/>
        <v>0</v>
      </c>
    </row>
    <row r="26" spans="1:42" s="89" customFormat="1">
      <c r="A26" s="85"/>
      <c r="B26" s="86" t="s">
        <v>27</v>
      </c>
      <c r="C26" s="87" t="s">
        <v>6</v>
      </c>
      <c r="D26" s="88">
        <v>0</v>
      </c>
      <c r="E26" s="88">
        <v>83</v>
      </c>
      <c r="F26" s="88">
        <v>0</v>
      </c>
      <c r="G26" s="88">
        <v>19</v>
      </c>
      <c r="H26" s="88">
        <v>164</v>
      </c>
      <c r="M26" s="90"/>
      <c r="N26" s="90"/>
      <c r="O26" s="91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</row>
    <row r="27" spans="1:42" s="89" customFormat="1">
      <c r="A27" s="85"/>
      <c r="B27" s="93"/>
      <c r="C27" s="87" t="s">
        <v>7</v>
      </c>
      <c r="D27" s="88">
        <v>0</v>
      </c>
      <c r="E27" s="88">
        <v>9</v>
      </c>
      <c r="F27" s="88">
        <v>0</v>
      </c>
      <c r="G27" s="88">
        <v>0</v>
      </c>
      <c r="H27" s="88">
        <v>0</v>
      </c>
      <c r="M27" s="90"/>
      <c r="N27" s="90"/>
      <c r="O27" s="91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</row>
    <row r="28" spans="1:42" s="89" customFormat="1">
      <c r="A28" s="94"/>
      <c r="B28" s="95" t="s">
        <v>28</v>
      </c>
      <c r="C28" s="87" t="s">
        <v>6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M28" s="90"/>
      <c r="N28" s="90"/>
      <c r="O28" s="91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</row>
    <row r="29" spans="1:42" s="89" customFormat="1">
      <c r="A29" s="96"/>
      <c r="B29" s="93"/>
      <c r="C29" s="87" t="s">
        <v>7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M29" s="90"/>
      <c r="N29" s="90"/>
      <c r="O29" s="91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</row>
    <row r="30" spans="1:42" ht="3.75" customHeight="1"/>
    <row r="31" spans="1:42" ht="15.75" thickBot="1">
      <c r="A31" s="110" t="s">
        <v>69</v>
      </c>
      <c r="B31" s="111"/>
      <c r="C31" s="111"/>
      <c r="D31" s="111"/>
      <c r="E31" s="111"/>
      <c r="F31" s="111"/>
      <c r="G31" s="111"/>
      <c r="H31" s="111"/>
    </row>
    <row r="32" spans="1:42">
      <c r="A32" s="10" t="s">
        <v>39</v>
      </c>
      <c r="D32" s="84"/>
      <c r="E32" s="84"/>
      <c r="F32" s="84"/>
      <c r="G32" s="84"/>
      <c r="H32" s="84"/>
    </row>
    <row r="33" spans="1:42">
      <c r="A33" s="43" t="s">
        <v>0</v>
      </c>
      <c r="B33" s="6"/>
      <c r="C33" s="5" t="s">
        <v>6</v>
      </c>
      <c r="D33" s="82">
        <f>D35+D37</f>
        <v>0</v>
      </c>
      <c r="E33" s="82">
        <f t="shared" ref="E33:H33" si="8">E35+E37</f>
        <v>0</v>
      </c>
      <c r="F33" s="82">
        <f t="shared" si="8"/>
        <v>0</v>
      </c>
      <c r="G33" s="82">
        <f t="shared" ref="G33" si="9">G35+G37</f>
        <v>0</v>
      </c>
      <c r="H33" s="82">
        <f t="shared" si="8"/>
        <v>0</v>
      </c>
    </row>
    <row r="34" spans="1:42">
      <c r="A34" s="71"/>
      <c r="B34" s="4"/>
      <c r="C34" s="73" t="s">
        <v>7</v>
      </c>
      <c r="D34" s="83">
        <f>D36+D38</f>
        <v>0</v>
      </c>
      <c r="E34" s="83">
        <f t="shared" ref="E34:H34" si="10">E36+E38</f>
        <v>0</v>
      </c>
      <c r="F34" s="83">
        <f t="shared" si="10"/>
        <v>0</v>
      </c>
      <c r="G34" s="83">
        <f t="shared" ref="G34" si="11">G36+G38</f>
        <v>0</v>
      </c>
      <c r="H34" s="83">
        <f t="shared" si="10"/>
        <v>0</v>
      </c>
    </row>
    <row r="35" spans="1:42" s="89" customFormat="1">
      <c r="A35" s="97"/>
      <c r="B35" s="86" t="s">
        <v>27</v>
      </c>
      <c r="C35" s="87" t="s">
        <v>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M35" s="90"/>
      <c r="N35" s="90"/>
      <c r="O35" s="91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</row>
    <row r="36" spans="1:42" s="89" customFormat="1">
      <c r="A36" s="97"/>
      <c r="B36" s="95"/>
      <c r="C36" s="98" t="s">
        <v>7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M36" s="90"/>
      <c r="N36" s="90"/>
      <c r="O36" s="91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</row>
    <row r="37" spans="1:42" s="89" customFormat="1">
      <c r="A37" s="97"/>
      <c r="B37" s="95" t="s">
        <v>28</v>
      </c>
      <c r="C37" s="87" t="s">
        <v>6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M37" s="90"/>
      <c r="N37" s="90"/>
      <c r="O37" s="91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</row>
    <row r="38" spans="1:42" s="89" customFormat="1">
      <c r="A38" s="100"/>
      <c r="B38" s="95"/>
      <c r="C38" s="98" t="s">
        <v>7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M38" s="90"/>
      <c r="N38" s="90"/>
      <c r="O38" s="91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</row>
    <row r="39" spans="1:42">
      <c r="A39" s="10" t="s">
        <v>8</v>
      </c>
      <c r="D39" s="16"/>
      <c r="E39" s="16"/>
      <c r="F39" s="16"/>
      <c r="G39" s="16"/>
      <c r="H39" s="16"/>
    </row>
    <row r="40" spans="1:42">
      <c r="A40" s="43" t="s">
        <v>0</v>
      </c>
      <c r="B40" s="6"/>
      <c r="C40" s="5" t="s">
        <v>6</v>
      </c>
      <c r="D40" s="82">
        <f t="shared" ref="D40:H40" si="12">D42+D44</f>
        <v>0</v>
      </c>
      <c r="E40" s="82">
        <f t="shared" si="12"/>
        <v>0</v>
      </c>
      <c r="F40" s="82">
        <f t="shared" si="12"/>
        <v>0</v>
      </c>
      <c r="G40" s="82">
        <f t="shared" ref="G40" si="13">G42+G44</f>
        <v>0</v>
      </c>
      <c r="H40" s="82">
        <f t="shared" si="12"/>
        <v>0</v>
      </c>
    </row>
    <row r="41" spans="1:42">
      <c r="A41" s="71"/>
      <c r="B41" s="4"/>
      <c r="C41" s="73" t="s">
        <v>7</v>
      </c>
      <c r="D41" s="83">
        <f t="shared" ref="D41:H41" si="14">D43+D45</f>
        <v>0</v>
      </c>
      <c r="E41" s="83">
        <f t="shared" si="14"/>
        <v>0</v>
      </c>
      <c r="F41" s="83">
        <f t="shared" si="14"/>
        <v>0</v>
      </c>
      <c r="G41" s="83">
        <f t="shared" ref="G41" si="15">G43+G45</f>
        <v>0</v>
      </c>
      <c r="H41" s="83">
        <f t="shared" si="14"/>
        <v>0</v>
      </c>
    </row>
    <row r="42" spans="1:42" s="89" customFormat="1">
      <c r="A42" s="85"/>
      <c r="B42" s="86" t="s">
        <v>27</v>
      </c>
      <c r="C42" s="87" t="s">
        <v>6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M42" s="90"/>
      <c r="N42" s="90"/>
      <c r="O42" s="91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</row>
    <row r="43" spans="1:42" s="89" customFormat="1">
      <c r="A43" s="85"/>
      <c r="B43" s="93"/>
      <c r="C43" s="87" t="s">
        <v>7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M43" s="90"/>
      <c r="N43" s="90"/>
      <c r="O43" s="91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</row>
    <row r="44" spans="1:42" s="89" customFormat="1">
      <c r="A44" s="94"/>
      <c r="B44" s="95" t="s">
        <v>28</v>
      </c>
      <c r="C44" s="87" t="s">
        <v>6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M44" s="90"/>
      <c r="N44" s="90"/>
      <c r="O44" s="91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</row>
    <row r="45" spans="1:42" s="89" customFormat="1">
      <c r="A45" s="96"/>
      <c r="B45" s="93"/>
      <c r="C45" s="87" t="s">
        <v>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M45" s="90"/>
      <c r="N45" s="90"/>
      <c r="O45" s="91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</row>
    <row r="46" spans="1:42">
      <c r="A46" s="10" t="s">
        <v>10</v>
      </c>
      <c r="D46" s="16"/>
      <c r="E46" s="16"/>
      <c r="F46" s="16"/>
      <c r="G46" s="16"/>
      <c r="H46" s="16"/>
    </row>
    <row r="47" spans="1:42">
      <c r="A47" s="43" t="s">
        <v>0</v>
      </c>
      <c r="B47" s="6"/>
      <c r="C47" s="5" t="s">
        <v>6</v>
      </c>
      <c r="D47" s="82">
        <f t="shared" ref="D47:H47" si="16">D49+D51</f>
        <v>0</v>
      </c>
      <c r="E47" s="82">
        <f t="shared" si="16"/>
        <v>0</v>
      </c>
      <c r="F47" s="82">
        <f t="shared" si="16"/>
        <v>0</v>
      </c>
      <c r="G47" s="82">
        <f t="shared" ref="G47" si="17">G49+G51</f>
        <v>0</v>
      </c>
      <c r="H47" s="82">
        <f t="shared" si="16"/>
        <v>0</v>
      </c>
    </row>
    <row r="48" spans="1:42">
      <c r="A48" s="71"/>
      <c r="B48" s="4"/>
      <c r="C48" s="73" t="s">
        <v>7</v>
      </c>
      <c r="D48" s="83">
        <f t="shared" ref="D48:H48" si="18">D50+D52</f>
        <v>0</v>
      </c>
      <c r="E48" s="83">
        <f t="shared" si="18"/>
        <v>0</v>
      </c>
      <c r="F48" s="83">
        <f t="shared" si="18"/>
        <v>0</v>
      </c>
      <c r="G48" s="83">
        <f t="shared" ref="G48" si="19">G50+G52</f>
        <v>0</v>
      </c>
      <c r="H48" s="83">
        <f t="shared" si="18"/>
        <v>0</v>
      </c>
    </row>
    <row r="49" spans="1:42" s="89" customFormat="1">
      <c r="A49" s="85"/>
      <c r="B49" s="86" t="s">
        <v>27</v>
      </c>
      <c r="C49" s="87" t="s">
        <v>6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M49" s="90"/>
      <c r="N49" s="90"/>
      <c r="O49" s="91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</row>
    <row r="50" spans="1:42" s="89" customFormat="1">
      <c r="A50" s="85"/>
      <c r="B50" s="93"/>
      <c r="C50" s="87" t="s">
        <v>7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M50" s="90"/>
      <c r="N50" s="90"/>
      <c r="O50" s="91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</row>
    <row r="51" spans="1:42" s="89" customFormat="1">
      <c r="A51" s="94"/>
      <c r="B51" s="95" t="s">
        <v>28</v>
      </c>
      <c r="C51" s="87" t="s">
        <v>6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  <c r="M51" s="90"/>
      <c r="N51" s="90"/>
      <c r="O51" s="91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</row>
    <row r="52" spans="1:42" s="89" customFormat="1">
      <c r="A52" s="96"/>
      <c r="B52" s="93"/>
      <c r="C52" s="87" t="s">
        <v>7</v>
      </c>
      <c r="D52" s="88">
        <v>0</v>
      </c>
      <c r="E52" s="88">
        <v>0</v>
      </c>
      <c r="F52" s="88">
        <v>0</v>
      </c>
      <c r="G52" s="88">
        <v>0</v>
      </c>
      <c r="H52" s="88">
        <v>0</v>
      </c>
      <c r="M52" s="90"/>
      <c r="N52" s="90"/>
      <c r="O52" s="91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</row>
    <row r="53" spans="1:42" ht="4.5" customHeight="1">
      <c r="G53" s="2">
        <v>0</v>
      </c>
    </row>
    <row r="54" spans="1:42" s="25" customFormat="1" ht="15.75" thickBot="1">
      <c r="A54" s="112" t="s">
        <v>70</v>
      </c>
      <c r="B54" s="112"/>
      <c r="C54" s="112"/>
      <c r="D54" s="112"/>
      <c r="E54" s="112"/>
      <c r="F54" s="112"/>
      <c r="G54" s="112"/>
      <c r="H54" s="112"/>
      <c r="I54" s="24"/>
      <c r="J54" s="24"/>
      <c r="K54" s="24"/>
      <c r="L54" s="24"/>
      <c r="M54" s="24"/>
      <c r="N54" s="24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1:42">
      <c r="A55" s="10" t="s">
        <v>64</v>
      </c>
      <c r="D55" s="101"/>
      <c r="E55" s="101"/>
      <c r="F55" s="101"/>
      <c r="G55" s="101"/>
      <c r="H55" s="101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:42">
      <c r="A56" s="43" t="s">
        <v>0</v>
      </c>
      <c r="B56" s="6"/>
      <c r="C56" s="5" t="s">
        <v>6</v>
      </c>
      <c r="D56" s="102">
        <f t="shared" ref="D56:H57" si="20">D58+D60</f>
        <v>0</v>
      </c>
      <c r="E56" s="102">
        <f t="shared" si="20"/>
        <v>4484.7700000000004</v>
      </c>
      <c r="F56" s="102">
        <f t="shared" si="20"/>
        <v>0</v>
      </c>
      <c r="G56" s="102">
        <f t="shared" ref="G56" si="21">G58+G60</f>
        <v>4727.59</v>
      </c>
      <c r="H56" s="102">
        <f t="shared" si="20"/>
        <v>11700.08</v>
      </c>
    </row>
    <row r="57" spans="1:42">
      <c r="A57" s="45"/>
      <c r="B57" s="7"/>
      <c r="C57" s="73" t="s">
        <v>7</v>
      </c>
      <c r="D57" s="103">
        <f t="shared" si="20"/>
        <v>0</v>
      </c>
      <c r="E57" s="103">
        <f t="shared" si="20"/>
        <v>189.11</v>
      </c>
      <c r="F57" s="103">
        <f t="shared" si="20"/>
        <v>0</v>
      </c>
      <c r="G57" s="103">
        <f t="shared" ref="G57" si="22">G59+G61</f>
        <v>0</v>
      </c>
      <c r="H57" s="103">
        <f t="shared" si="20"/>
        <v>0</v>
      </c>
    </row>
    <row r="58" spans="1:42" s="89" customFormat="1">
      <c r="A58" s="85"/>
      <c r="B58" s="86" t="s">
        <v>27</v>
      </c>
      <c r="C58" s="87" t="s">
        <v>6</v>
      </c>
      <c r="D58" s="104">
        <v>0</v>
      </c>
      <c r="E58" s="104">
        <v>4484.7700000000004</v>
      </c>
      <c r="F58" s="104">
        <v>0</v>
      </c>
      <c r="G58" s="104">
        <v>4727.59</v>
      </c>
      <c r="H58" s="104">
        <v>11700.08</v>
      </c>
      <c r="M58" s="90"/>
      <c r="N58" s="90"/>
      <c r="O58" s="91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</row>
    <row r="59" spans="1:42" s="89" customFormat="1">
      <c r="A59" s="85"/>
      <c r="B59" s="93"/>
      <c r="C59" s="87" t="s">
        <v>7</v>
      </c>
      <c r="D59" s="104">
        <v>0</v>
      </c>
      <c r="E59" s="104">
        <v>189.11</v>
      </c>
      <c r="F59" s="104">
        <v>0</v>
      </c>
      <c r="G59" s="104">
        <v>0</v>
      </c>
      <c r="H59" s="104">
        <v>0</v>
      </c>
      <c r="M59" s="90"/>
      <c r="N59" s="90"/>
      <c r="O59" s="91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</row>
    <row r="60" spans="1:42" s="89" customFormat="1">
      <c r="A60" s="85"/>
      <c r="B60" s="95" t="s">
        <v>28</v>
      </c>
      <c r="C60" s="87" t="s">
        <v>6</v>
      </c>
      <c r="D60" s="104">
        <v>0</v>
      </c>
      <c r="E60" s="104">
        <v>0</v>
      </c>
      <c r="F60" s="104">
        <v>0</v>
      </c>
      <c r="G60" s="104">
        <v>0</v>
      </c>
      <c r="H60" s="104">
        <v>0</v>
      </c>
      <c r="I60" s="89">
        <v>0</v>
      </c>
      <c r="M60" s="90"/>
      <c r="N60" s="90"/>
      <c r="O60" s="91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</row>
    <row r="61" spans="1:42" s="89" customFormat="1">
      <c r="A61" s="96"/>
      <c r="B61" s="93"/>
      <c r="C61" s="87" t="s">
        <v>7</v>
      </c>
      <c r="D61" s="104">
        <v>0</v>
      </c>
      <c r="E61" s="104">
        <v>0</v>
      </c>
      <c r="F61" s="104">
        <v>0</v>
      </c>
      <c r="G61" s="104">
        <v>0</v>
      </c>
      <c r="H61" s="104">
        <v>0</v>
      </c>
      <c r="M61" s="90"/>
      <c r="N61" s="90"/>
      <c r="O61" s="91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</row>
    <row r="62" spans="1:42">
      <c r="A62" s="10" t="s">
        <v>60</v>
      </c>
      <c r="D62" s="80"/>
      <c r="E62" s="80"/>
      <c r="F62" s="80"/>
      <c r="G62" s="80"/>
      <c r="H62" s="80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:42">
      <c r="A63" s="43" t="s">
        <v>0</v>
      </c>
      <c r="B63" s="6"/>
      <c r="C63" s="5" t="s">
        <v>6</v>
      </c>
      <c r="D63" s="102">
        <f t="shared" ref="D63:H63" si="23">D65+D67</f>
        <v>0</v>
      </c>
      <c r="E63" s="102">
        <f t="shared" si="23"/>
        <v>3429</v>
      </c>
      <c r="F63" s="102">
        <f t="shared" si="23"/>
        <v>0</v>
      </c>
      <c r="G63" s="102">
        <f t="shared" ref="G63" si="24">G65+G67</f>
        <v>254.98</v>
      </c>
      <c r="H63" s="102">
        <f t="shared" si="23"/>
        <v>644.5</v>
      </c>
    </row>
    <row r="64" spans="1:42">
      <c r="A64" s="45"/>
      <c r="B64" s="7"/>
      <c r="C64" s="73" t="s">
        <v>7</v>
      </c>
      <c r="D64" s="103">
        <f>D66+D68</f>
        <v>0</v>
      </c>
      <c r="E64" s="103">
        <f>E66+E68</f>
        <v>0</v>
      </c>
      <c r="F64" s="103">
        <f>F66+F68</f>
        <v>0</v>
      </c>
      <c r="G64" s="103">
        <f>G66+G68</f>
        <v>0</v>
      </c>
      <c r="H64" s="103">
        <f>H66+H68</f>
        <v>0</v>
      </c>
    </row>
    <row r="65" spans="1:42" s="89" customFormat="1">
      <c r="A65" s="85"/>
      <c r="B65" s="86" t="s">
        <v>27</v>
      </c>
      <c r="C65" s="87" t="s">
        <v>6</v>
      </c>
      <c r="D65" s="104">
        <v>0</v>
      </c>
      <c r="E65" s="104">
        <v>3429</v>
      </c>
      <c r="F65" s="104">
        <v>0</v>
      </c>
      <c r="G65" s="104">
        <v>254.98</v>
      </c>
      <c r="H65" s="104">
        <v>644.5</v>
      </c>
      <c r="M65" s="90"/>
      <c r="N65" s="90"/>
      <c r="O65" s="91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</row>
    <row r="66" spans="1:42" s="89" customFormat="1">
      <c r="A66" s="85"/>
      <c r="B66" s="93"/>
      <c r="C66" s="87" t="s">
        <v>7</v>
      </c>
      <c r="D66" s="104">
        <v>0</v>
      </c>
      <c r="E66" s="104">
        <v>0</v>
      </c>
      <c r="F66" s="104">
        <v>0</v>
      </c>
      <c r="G66" s="104">
        <v>0</v>
      </c>
      <c r="H66" s="104">
        <v>0</v>
      </c>
      <c r="M66" s="90"/>
      <c r="N66" s="90"/>
      <c r="O66" s="91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</row>
    <row r="67" spans="1:42" s="89" customFormat="1">
      <c r="A67" s="85"/>
      <c r="B67" s="95" t="s">
        <v>28</v>
      </c>
      <c r="C67" s="87" t="s">
        <v>6</v>
      </c>
      <c r="D67" s="104">
        <v>0</v>
      </c>
      <c r="E67" s="104">
        <v>0</v>
      </c>
      <c r="F67" s="104">
        <v>0</v>
      </c>
      <c r="G67" s="104">
        <v>0</v>
      </c>
      <c r="H67" s="104">
        <v>0</v>
      </c>
      <c r="M67" s="90"/>
      <c r="N67" s="90"/>
      <c r="O67" s="91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</row>
    <row r="68" spans="1:42" s="89" customFormat="1">
      <c r="A68" s="96"/>
      <c r="B68" s="93"/>
      <c r="C68" s="87" t="s">
        <v>7</v>
      </c>
      <c r="D68" s="104">
        <v>0</v>
      </c>
      <c r="E68" s="104">
        <v>0</v>
      </c>
      <c r="F68" s="104">
        <v>0</v>
      </c>
      <c r="G68" s="104">
        <v>0</v>
      </c>
      <c r="H68" s="104">
        <v>0</v>
      </c>
      <c r="M68" s="90"/>
      <c r="N68" s="90"/>
      <c r="O68" s="91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</row>
    <row r="69" spans="1:42" s="28" customFormat="1" ht="3.75" customHeight="1">
      <c r="A69" s="32"/>
      <c r="B69" s="32"/>
      <c r="C69" s="32"/>
      <c r="D69" s="105"/>
      <c r="E69" s="105"/>
      <c r="F69" s="105"/>
      <c r="G69" s="105"/>
      <c r="H69" s="105"/>
      <c r="M69" s="27"/>
      <c r="N69" s="27"/>
      <c r="O69" s="27"/>
    </row>
    <row r="70" spans="1:42" ht="15.75" thickBot="1">
      <c r="A70" s="110" t="s">
        <v>58</v>
      </c>
      <c r="B70" s="111"/>
      <c r="C70" s="111"/>
      <c r="D70" s="111"/>
      <c r="E70" s="111"/>
      <c r="F70" s="111"/>
      <c r="G70" s="111"/>
      <c r="H70" s="111"/>
    </row>
    <row r="71" spans="1:42">
      <c r="A71" s="43"/>
      <c r="B71" s="79" t="s">
        <v>59</v>
      </c>
      <c r="C71" s="5"/>
      <c r="D71" s="107">
        <v>0</v>
      </c>
      <c r="E71" s="107">
        <v>0</v>
      </c>
      <c r="F71" s="107">
        <v>0</v>
      </c>
      <c r="G71" s="107">
        <v>0</v>
      </c>
      <c r="H71" s="107"/>
    </row>
    <row r="72" spans="1:42">
      <c r="A72" s="45"/>
      <c r="B72" s="79" t="s">
        <v>8</v>
      </c>
      <c r="C72" s="5"/>
      <c r="D72" s="82">
        <v>0</v>
      </c>
      <c r="E72" s="82">
        <v>0</v>
      </c>
      <c r="F72" s="82">
        <v>0</v>
      </c>
      <c r="G72" s="82">
        <v>0</v>
      </c>
      <c r="H72" s="82"/>
    </row>
    <row r="73" spans="1:42">
      <c r="A73" s="45"/>
      <c r="B73" s="79" t="s">
        <v>10</v>
      </c>
      <c r="C73" s="5"/>
      <c r="D73" s="82">
        <v>0</v>
      </c>
      <c r="E73" s="82">
        <v>0</v>
      </c>
      <c r="F73" s="82">
        <v>0</v>
      </c>
      <c r="G73" s="82">
        <v>0</v>
      </c>
      <c r="H73" s="82"/>
    </row>
    <row r="74" spans="1:42">
      <c r="A74" s="45"/>
      <c r="B74" s="79" t="s">
        <v>81</v>
      </c>
      <c r="C74" s="129"/>
      <c r="D74" s="130">
        <f>D75+D76</f>
        <v>0</v>
      </c>
      <c r="E74" s="130">
        <f t="shared" ref="E74:H74" si="25">E75+E76</f>
        <v>0</v>
      </c>
      <c r="F74" s="130">
        <f t="shared" si="25"/>
        <v>0</v>
      </c>
      <c r="G74" s="130">
        <f t="shared" si="25"/>
        <v>0</v>
      </c>
      <c r="H74" s="130">
        <f t="shared" si="25"/>
        <v>0</v>
      </c>
    </row>
    <row r="75" spans="1:42">
      <c r="A75" s="45"/>
      <c r="B75" s="79" t="s">
        <v>82</v>
      </c>
      <c r="C75" s="5"/>
      <c r="D75" s="128"/>
      <c r="E75" s="128"/>
      <c r="F75" s="128"/>
      <c r="G75" s="128"/>
      <c r="H75" s="128"/>
    </row>
    <row r="76" spans="1:42">
      <c r="A76" s="72"/>
      <c r="B76" s="79" t="s">
        <v>83</v>
      </c>
      <c r="C76" s="5"/>
      <c r="D76" s="128"/>
      <c r="E76" s="128"/>
      <c r="F76" s="128"/>
      <c r="G76" s="128"/>
      <c r="H76" s="128"/>
    </row>
    <row r="77" spans="1:42" ht="4.5" customHeight="1"/>
    <row r="78" spans="1:42" ht="15.75" thickBot="1">
      <c r="A78" s="110" t="s">
        <v>11</v>
      </c>
      <c r="B78" s="111"/>
      <c r="C78" s="111"/>
      <c r="D78" s="111"/>
      <c r="E78" s="111"/>
      <c r="F78" s="111"/>
      <c r="G78" s="111"/>
      <c r="H78" s="111"/>
    </row>
    <row r="79" spans="1:42">
      <c r="A79" s="74" t="s">
        <v>57</v>
      </c>
      <c r="C79" s="5" t="s">
        <v>12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</row>
    <row r="80" spans="1:42">
      <c r="A80" s="76" t="s">
        <v>54</v>
      </c>
      <c r="B80" s="78"/>
      <c r="C80" s="5" t="s">
        <v>12</v>
      </c>
      <c r="D80" s="106">
        <v>0</v>
      </c>
      <c r="E80" s="106">
        <v>0</v>
      </c>
      <c r="F80" s="106">
        <v>0</v>
      </c>
      <c r="G80" s="106">
        <v>0</v>
      </c>
      <c r="H80" s="106">
        <v>0</v>
      </c>
    </row>
    <row r="81" spans="1:8">
      <c r="A81" s="43" t="s">
        <v>55</v>
      </c>
      <c r="B81" s="4"/>
      <c r="C81" s="5" t="s">
        <v>12</v>
      </c>
      <c r="D81" s="106">
        <v>0</v>
      </c>
      <c r="E81" s="106">
        <v>0</v>
      </c>
      <c r="F81" s="106">
        <v>0</v>
      </c>
      <c r="G81" s="106">
        <v>0</v>
      </c>
      <c r="H81" s="106">
        <v>0</v>
      </c>
    </row>
    <row r="82" spans="1:8">
      <c r="A82" s="77"/>
      <c r="B82" s="4"/>
      <c r="C82" s="5" t="s">
        <v>29</v>
      </c>
      <c r="D82" s="102"/>
      <c r="E82" s="102"/>
      <c r="F82" s="102"/>
      <c r="G82" s="102"/>
      <c r="H82" s="102"/>
    </row>
    <row r="83" spans="1:8">
      <c r="A83" s="71" t="s">
        <v>56</v>
      </c>
      <c r="B83" s="4"/>
      <c r="C83" s="5" t="s">
        <v>12</v>
      </c>
      <c r="D83" s="106">
        <v>0</v>
      </c>
      <c r="E83" s="106">
        <v>0</v>
      </c>
      <c r="F83" s="106">
        <v>0</v>
      </c>
      <c r="G83" s="106">
        <v>0</v>
      </c>
      <c r="H83" s="106">
        <v>0</v>
      </c>
    </row>
    <row r="84" spans="1:8">
      <c r="A84" s="75"/>
      <c r="B84" s="78"/>
      <c r="C84" s="5" t="s">
        <v>29</v>
      </c>
      <c r="D84" s="102"/>
      <c r="E84" s="102"/>
      <c r="F84" s="102"/>
      <c r="G84" s="102"/>
      <c r="H84" s="102"/>
    </row>
  </sheetData>
  <mergeCells count="3">
    <mergeCell ref="A1:H1"/>
    <mergeCell ref="A2:H2"/>
    <mergeCell ref="B4:H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01_Quantitatif</vt:lpstr>
      <vt:lpstr>02_Qualitatif</vt:lpstr>
      <vt:lpstr>'01_Quantitatif'!Impression_des_titres</vt:lpstr>
      <vt:lpstr>'02_Qualitatif'!Impression_des_titres</vt:lpstr>
      <vt:lpstr>'01_Quantitatif'!Zone_d_impression</vt:lpstr>
      <vt:lpstr>'02_Qualitatif'!Zone_d_impression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Utilisateur</cp:lastModifiedBy>
  <cp:lastPrinted>2020-07-10T13:44:33Z</cp:lastPrinted>
  <dcterms:created xsi:type="dcterms:W3CDTF">2012-03-15T20:15:51Z</dcterms:created>
  <dcterms:modified xsi:type="dcterms:W3CDTF">2020-10-13T12:11:33Z</dcterms:modified>
</cp:coreProperties>
</file>