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6320" windowWidth="29040" windowHeight="15720"/>
  </bookViews>
  <sheets>
    <sheet name="Budget fonctionnement 2025" sheetId="6" r:id="rId1"/>
  </sheets>
  <definedNames>
    <definedName name="_xlnm.Print_Area" localSheetId="0">'Budget fonctionnement 2025'!$A$1:$K$20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6"/>
  <c r="H15"/>
  <c r="F3" l="1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</calcChain>
</file>

<file path=xl/comments1.xml><?xml version="1.0" encoding="utf-8"?>
<comments xmlns="http://schemas.openxmlformats.org/spreadsheetml/2006/main">
  <authors>
    <author>Utilisateur</author>
  </authors>
  <commentList>
    <comment ref="H4" authorId="0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montant TTC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4 déplacements à la Bibliothèque à ce jour</t>
        </r>
      </text>
    </comment>
    <comment ref="L5" authorId="0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sept. À nov. 2025 (suivant devis)</t>
        </r>
      </text>
    </comment>
    <comment ref="H13" authorId="0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en moyenne 200€ par trimestre</t>
        </r>
      </text>
    </comment>
  </commentList>
</comments>
</file>

<file path=xl/sharedStrings.xml><?xml version="1.0" encoding="utf-8"?>
<sst xmlns="http://schemas.openxmlformats.org/spreadsheetml/2006/main" count="22" uniqueCount="18">
  <si>
    <t>pièce comptable</t>
  </si>
  <si>
    <t>Dépense</t>
  </si>
  <si>
    <t>Recette</t>
  </si>
  <si>
    <t>Solde</t>
  </si>
  <si>
    <t>Intitulé</t>
  </si>
  <si>
    <t>Date</t>
  </si>
  <si>
    <t>/</t>
  </si>
  <si>
    <t>Papeterie économique 70 ramettes</t>
  </si>
  <si>
    <t>Commande de rentrée septembre 2025 - Bureau Vallée</t>
  </si>
  <si>
    <t>Commande de rentrée septembre 2025 - SADEL</t>
  </si>
  <si>
    <t>MAIRIE AUSSAC-VADALLE
Budget de fonctionnement école 2025</t>
  </si>
  <si>
    <t>Copieur école 2025 ?</t>
  </si>
  <si>
    <r>
      <t xml:space="preserve">Bibliothèque transport </t>
    </r>
    <r>
      <rPr>
        <b/>
        <sz val="12"/>
        <color theme="1"/>
        <rFont val="Calibri"/>
        <family val="2"/>
        <scheme val="minor"/>
      </rPr>
      <t>4 périodes</t>
    </r>
    <r>
      <rPr>
        <sz val="12"/>
        <color theme="1"/>
        <rFont val="Calibri"/>
        <family val="2"/>
        <scheme val="minor"/>
      </rPr>
      <t xml:space="preserve"> X 2 déplacements (46€/déplacement) </t>
    </r>
    <r>
      <rPr>
        <b/>
        <sz val="12"/>
        <color theme="1"/>
        <rFont val="Calibri"/>
        <family val="2"/>
        <scheme val="minor"/>
      </rPr>
      <t>A confirmer pour le montant ?</t>
    </r>
  </si>
  <si>
    <t>Transport spectacle Cœur de Charente 13/03/2025</t>
  </si>
  <si>
    <t>Budget de fonctionnement 2025 - Mairie d'Aussac-Vadalle</t>
  </si>
  <si>
    <t>solde</t>
  </si>
  <si>
    <t>facturé à ce jour</t>
  </si>
  <si>
    <t>commentaires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</si>
</sst>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6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3" fillId="0" borderId="1" xfId="0" applyFont="1" applyBorder="1" applyAlignment="1">
      <alignment horizontal="left" wrapText="1"/>
    </xf>
    <xf numFmtId="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8" fontId="7" fillId="0" borderId="0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zoomScaleSheetLayoutView="145" workbookViewId="0">
      <selection activeCell="N11" sqref="N11"/>
    </sheetView>
  </sheetViews>
  <sheetFormatPr baseColWidth="10" defaultRowHeight="15"/>
  <cols>
    <col min="1" max="1" width="11.5703125" style="1"/>
    <col min="2" max="2" width="10.7109375" customWidth="1"/>
    <col min="3" max="3" width="48.7109375" customWidth="1"/>
    <col min="4" max="5" width="11.5703125" style="1"/>
    <col min="6" max="7" width="15.5703125" style="1" customWidth="1"/>
    <col min="8" max="8" width="15.140625" bestFit="1" customWidth="1"/>
    <col min="9" max="9" width="13.7109375" bestFit="1" customWidth="1"/>
  </cols>
  <sheetData>
    <row r="1" spans="1:12" ht="64.900000000000006" customHeight="1">
      <c r="A1" s="22" t="s">
        <v>10</v>
      </c>
      <c r="B1" s="22"/>
      <c r="C1" s="22"/>
      <c r="D1" s="22"/>
      <c r="E1" s="22"/>
      <c r="F1" s="22"/>
      <c r="G1" s="15"/>
    </row>
    <row r="2" spans="1:12" ht="28.9" customHeight="1">
      <c r="A2" s="2" t="s">
        <v>5</v>
      </c>
      <c r="B2" s="3" t="s">
        <v>0</v>
      </c>
      <c r="C2" s="4" t="s">
        <v>4</v>
      </c>
      <c r="D2" s="2" t="s">
        <v>1</v>
      </c>
      <c r="E2" s="2" t="s">
        <v>2</v>
      </c>
      <c r="F2" s="2" t="s">
        <v>3</v>
      </c>
      <c r="G2" s="16"/>
      <c r="H2" s="18" t="s">
        <v>16</v>
      </c>
      <c r="I2" s="18" t="s">
        <v>17</v>
      </c>
    </row>
    <row r="3" spans="1:12">
      <c r="A3" s="5">
        <v>45658</v>
      </c>
      <c r="B3" s="6" t="s">
        <v>6</v>
      </c>
      <c r="C3" s="7" t="s">
        <v>14</v>
      </c>
      <c r="D3" s="6"/>
      <c r="E3" s="8">
        <v>4500</v>
      </c>
      <c r="F3" s="9">
        <f>SUM(E3)</f>
        <v>4500</v>
      </c>
      <c r="G3" s="17"/>
      <c r="H3" s="19">
        <v>4500</v>
      </c>
    </row>
    <row r="4" spans="1:12">
      <c r="A4" s="5">
        <v>45699</v>
      </c>
      <c r="B4" s="6"/>
      <c r="C4" s="7" t="s">
        <v>7</v>
      </c>
      <c r="D4" s="9">
        <v>280</v>
      </c>
      <c r="E4" s="8"/>
      <c r="F4" s="9">
        <f>SUM(F3-D4+E4)</f>
        <v>4220</v>
      </c>
      <c r="G4" s="17"/>
      <c r="H4" s="19">
        <v>318.36</v>
      </c>
    </row>
    <row r="5" spans="1:12" ht="32.450000000000003" customHeight="1">
      <c r="A5" s="14">
        <v>2025</v>
      </c>
      <c r="B5" s="6"/>
      <c r="C5" s="11" t="s">
        <v>12</v>
      </c>
      <c r="D5" s="12">
        <v>368</v>
      </c>
      <c r="E5" s="6"/>
      <c r="F5" s="9">
        <f>SUM(F4-D5+E5)</f>
        <v>3852</v>
      </c>
      <c r="G5" s="17"/>
      <c r="H5" s="19">
        <v>368</v>
      </c>
      <c r="L5">
        <f>49.07+49.07+49.07+49.07</f>
        <v>196.28</v>
      </c>
    </row>
    <row r="6" spans="1:12" ht="15.75">
      <c r="A6" s="5">
        <v>45792</v>
      </c>
      <c r="B6" s="6"/>
      <c r="C6" s="11" t="s">
        <v>9</v>
      </c>
      <c r="D6" s="12">
        <v>3.57</v>
      </c>
      <c r="E6" s="6"/>
      <c r="F6" s="9">
        <f>SUM(F5-D6+E6)</f>
        <v>3848.43</v>
      </c>
      <c r="G6" s="17"/>
      <c r="H6" s="19">
        <v>3.58</v>
      </c>
    </row>
    <row r="7" spans="1:12" ht="15.75">
      <c r="A7" s="5">
        <v>45793</v>
      </c>
      <c r="B7" s="6"/>
      <c r="C7" s="11" t="s">
        <v>9</v>
      </c>
      <c r="D7" s="12">
        <v>160.41999999999999</v>
      </c>
      <c r="E7" s="6"/>
      <c r="F7" s="9">
        <f t="shared" ref="F7:F19" si="0">SUM(F6-D7+E7)</f>
        <v>3688.0099999999998</v>
      </c>
      <c r="G7" s="17"/>
      <c r="H7" s="19">
        <v>160.41999999999999</v>
      </c>
    </row>
    <row r="8" spans="1:12" ht="15.75">
      <c r="A8" s="5">
        <v>45797</v>
      </c>
      <c r="B8" s="6"/>
      <c r="C8" s="11" t="s">
        <v>9</v>
      </c>
      <c r="D8" s="12">
        <v>144.4</v>
      </c>
      <c r="E8" s="6"/>
      <c r="F8" s="9">
        <f t="shared" si="0"/>
        <v>3543.6099999999997</v>
      </c>
      <c r="G8" s="17"/>
      <c r="H8" s="19">
        <v>144.4</v>
      </c>
    </row>
    <row r="9" spans="1:12" ht="15.75">
      <c r="A9" s="5">
        <v>45798</v>
      </c>
      <c r="B9" s="6"/>
      <c r="C9" s="11" t="s">
        <v>9</v>
      </c>
      <c r="D9" s="12">
        <v>503.84</v>
      </c>
      <c r="E9" s="6"/>
      <c r="F9" s="9">
        <f t="shared" si="0"/>
        <v>3039.7699999999995</v>
      </c>
      <c r="G9" s="17"/>
      <c r="H9" s="19">
        <v>503.86</v>
      </c>
    </row>
    <row r="10" spans="1:12" ht="15.75">
      <c r="A10" s="5">
        <v>45798</v>
      </c>
      <c r="B10" s="6"/>
      <c r="C10" s="11" t="s">
        <v>9</v>
      </c>
      <c r="D10" s="12">
        <v>825.94</v>
      </c>
      <c r="E10" s="6"/>
      <c r="F10" s="9">
        <f t="shared" si="0"/>
        <v>2213.8299999999995</v>
      </c>
      <c r="G10" s="17"/>
      <c r="H10" s="19">
        <v>826</v>
      </c>
    </row>
    <row r="11" spans="1:12" ht="15.75">
      <c r="A11" s="5">
        <v>45807</v>
      </c>
      <c r="B11" s="6"/>
      <c r="C11" s="13" t="s">
        <v>13</v>
      </c>
      <c r="D11" s="12">
        <v>171</v>
      </c>
      <c r="E11" s="6"/>
      <c r="F11" s="9">
        <f t="shared" si="0"/>
        <v>2042.8299999999995</v>
      </c>
      <c r="G11" s="17"/>
      <c r="H11" s="19">
        <v>171</v>
      </c>
    </row>
    <row r="12" spans="1:12" ht="31.5">
      <c r="A12" s="5">
        <v>45813</v>
      </c>
      <c r="B12" s="6"/>
      <c r="C12" s="11" t="s">
        <v>8</v>
      </c>
      <c r="D12" s="12">
        <v>127.73</v>
      </c>
      <c r="E12" s="6"/>
      <c r="F12" s="9">
        <f t="shared" si="0"/>
        <v>1915.0999999999995</v>
      </c>
      <c r="G12" s="17"/>
      <c r="H12" s="19">
        <v>127.73</v>
      </c>
    </row>
    <row r="13" spans="1:12" ht="15.75">
      <c r="A13" s="5"/>
      <c r="B13" s="6"/>
      <c r="C13" s="7" t="s">
        <v>11</v>
      </c>
      <c r="D13" s="12"/>
      <c r="E13" s="6"/>
      <c r="F13" s="9">
        <f t="shared" si="0"/>
        <v>1915.0999999999995</v>
      </c>
      <c r="G13" s="17"/>
      <c r="H13" s="19">
        <v>800</v>
      </c>
    </row>
    <row r="14" spans="1:12" ht="15.75">
      <c r="A14" s="5"/>
      <c r="B14" s="6"/>
      <c r="C14" s="11"/>
      <c r="D14" s="12"/>
      <c r="E14" s="6"/>
      <c r="F14" s="9">
        <f t="shared" si="0"/>
        <v>1915.0999999999995</v>
      </c>
      <c r="G14" s="17"/>
      <c r="H14" s="19"/>
    </row>
    <row r="15" spans="1:12" ht="18.75">
      <c r="A15" s="5"/>
      <c r="B15" s="6"/>
      <c r="C15" s="11"/>
      <c r="D15" s="12"/>
      <c r="E15" s="6"/>
      <c r="F15" s="9">
        <f t="shared" si="0"/>
        <v>1915.0999999999995</v>
      </c>
      <c r="G15" s="20" t="s">
        <v>15</v>
      </c>
      <c r="H15" s="21">
        <f>H3-SUM(H4:H13)</f>
        <v>1076.6500000000001</v>
      </c>
    </row>
    <row r="16" spans="1:12" ht="15.75">
      <c r="A16" s="5"/>
      <c r="B16" s="6"/>
      <c r="C16" s="11"/>
      <c r="D16" s="12"/>
      <c r="E16" s="6"/>
      <c r="F16" s="9">
        <f t="shared" si="0"/>
        <v>1915.0999999999995</v>
      </c>
      <c r="G16" s="17"/>
    </row>
    <row r="17" spans="1:7">
      <c r="A17" s="5"/>
      <c r="B17" s="7"/>
      <c r="C17" s="7"/>
      <c r="D17" s="9"/>
      <c r="E17" s="6"/>
      <c r="F17" s="9">
        <f t="shared" si="0"/>
        <v>1915.0999999999995</v>
      </c>
      <c r="G17" s="17"/>
    </row>
    <row r="18" spans="1:7">
      <c r="A18" s="5"/>
      <c r="B18" s="7"/>
      <c r="C18" s="7"/>
      <c r="D18" s="9"/>
      <c r="E18" s="6"/>
      <c r="F18" s="9">
        <f t="shared" si="0"/>
        <v>1915.0999999999995</v>
      </c>
      <c r="G18" s="17"/>
    </row>
    <row r="19" spans="1:7">
      <c r="A19" s="5"/>
      <c r="B19" s="7"/>
      <c r="C19" s="7"/>
      <c r="D19" s="9"/>
      <c r="E19" s="6"/>
      <c r="F19" s="9">
        <f t="shared" si="0"/>
        <v>1915.0999999999995</v>
      </c>
      <c r="G19" s="17"/>
    </row>
    <row r="20" spans="1:7">
      <c r="A20" s="5"/>
      <c r="B20" s="10"/>
      <c r="C20" s="7"/>
      <c r="D20" s="9"/>
      <c r="E20" s="6"/>
      <c r="F20" s="9"/>
      <c r="G20" s="17"/>
    </row>
  </sheetData>
  <mergeCells count="1">
    <mergeCell ref="A1:F1"/>
  </mergeCells>
  <pageMargins left="0.7" right="0.7" top="0.75" bottom="0.75" header="0.3" footer="0.3"/>
  <pageSetup paperSize="9" scale="69" orientation="landscape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fonctionnement 2025</vt:lpstr>
      <vt:lpstr>'Budget fonctionnement 2025'!Zone_d_impression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guedon</dc:creator>
  <cp:lastModifiedBy>Utilisateur</cp:lastModifiedBy>
  <cp:lastPrinted>2025-11-03T12:54:38Z</cp:lastPrinted>
  <dcterms:created xsi:type="dcterms:W3CDTF">2022-10-05T18:35:27Z</dcterms:created>
  <dcterms:modified xsi:type="dcterms:W3CDTF">2025-11-06T11:11:46Z</dcterms:modified>
</cp:coreProperties>
</file>