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8795" windowHeight="1227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H25" i="1"/>
  <c r="I14"/>
  <c r="H14"/>
  <c r="J20"/>
  <c r="D20"/>
  <c r="C14"/>
  <c r="B14"/>
  <c r="C16" s="1"/>
  <c r="I16" l="1"/>
</calcChain>
</file>

<file path=xl/sharedStrings.xml><?xml version="1.0" encoding="utf-8"?>
<sst xmlns="http://schemas.openxmlformats.org/spreadsheetml/2006/main" count="16" uniqueCount="8">
  <si>
    <t>estimation TF</t>
  </si>
  <si>
    <t>estimation TC</t>
  </si>
  <si>
    <t>total</t>
  </si>
  <si>
    <t>Lot</t>
  </si>
  <si>
    <t>TF</t>
  </si>
  <si>
    <t>TC</t>
  </si>
  <si>
    <t>total des deux tranches</t>
  </si>
  <si>
    <t>estimation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</si>
</sst>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/>
    <xf numFmtId="0" fontId="0" fillId="3" borderId="0" xfId="0" applyFill="1"/>
    <xf numFmtId="164" fontId="0" fillId="0" borderId="0" xfId="0" applyNumberFormat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164" fontId="2" fillId="2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0" fontId="0" fillId="0" borderId="1" xfId="0" applyBorder="1"/>
    <xf numFmtId="0" fontId="0" fillId="3" borderId="2" xfId="0" applyFill="1" applyBorder="1"/>
    <xf numFmtId="0" fontId="0" fillId="3" borderId="3" xfId="0" applyFill="1" applyBorder="1"/>
    <xf numFmtId="0" fontId="0" fillId="4" borderId="4" xfId="0" applyFill="1" applyBorder="1"/>
    <xf numFmtId="164" fontId="0" fillId="4" borderId="0" xfId="0" applyNumberFormat="1" applyFill="1" applyBorder="1"/>
    <xf numFmtId="0" fontId="0" fillId="0" borderId="5" xfId="0" applyBorder="1"/>
    <xf numFmtId="0" fontId="0" fillId="0" borderId="4" xfId="0" applyBorder="1"/>
    <xf numFmtId="164" fontId="0" fillId="0" borderId="0" xfId="0" applyNumberFormat="1" applyBorder="1"/>
    <xf numFmtId="0" fontId="0" fillId="0" borderId="0" xfId="0" applyBorder="1"/>
    <xf numFmtId="0" fontId="0" fillId="2" borderId="4" xfId="0" applyFill="1" applyBorder="1"/>
    <xf numFmtId="0" fontId="0" fillId="2" borderId="0" xfId="0" applyFill="1" applyBorder="1" applyAlignment="1">
      <alignment horizontal="right"/>
    </xf>
    <xf numFmtId="164" fontId="2" fillId="2" borderId="0" xfId="0" applyNumberFormat="1" applyFont="1" applyFill="1" applyBorder="1"/>
    <xf numFmtId="0" fontId="0" fillId="0" borderId="0" xfId="0" applyBorder="1" applyAlignment="1">
      <alignment horizontal="right"/>
    </xf>
    <xf numFmtId="164" fontId="0" fillId="0" borderId="5" xfId="0" applyNumberFormat="1" applyBorder="1"/>
    <xf numFmtId="0" fontId="0" fillId="0" borderId="6" xfId="0" applyBorder="1"/>
    <xf numFmtId="0" fontId="0" fillId="0" borderId="7" xfId="0" applyBorder="1"/>
    <xf numFmtId="0" fontId="1" fillId="2" borderId="7" xfId="0" applyFont="1" applyFill="1" applyBorder="1"/>
    <xf numFmtId="164" fontId="1" fillId="2" borderId="8" xfId="0" applyNumberFormat="1" applyFont="1" applyFill="1" applyBorder="1"/>
    <xf numFmtId="164" fontId="0" fillId="5" borderId="0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tabSelected="1" workbookViewId="0">
      <selection activeCell="H29" sqref="H29"/>
    </sheetView>
  </sheetViews>
  <sheetFormatPr baseColWidth="10" defaultRowHeight="15"/>
  <cols>
    <col min="3" max="3" width="13" bestFit="1" customWidth="1"/>
    <col min="9" max="9" width="13.140625" bestFit="1" customWidth="1"/>
  </cols>
  <sheetData>
    <row r="1" spans="1:11">
      <c r="A1" t="s">
        <v>3</v>
      </c>
      <c r="B1" s="2" t="s">
        <v>4</v>
      </c>
      <c r="C1" s="2" t="s">
        <v>5</v>
      </c>
      <c r="D1" s="2"/>
      <c r="G1" s="9" t="s">
        <v>3</v>
      </c>
      <c r="H1" s="10" t="s">
        <v>4</v>
      </c>
      <c r="I1" s="10" t="s">
        <v>5</v>
      </c>
      <c r="J1" s="11"/>
    </row>
    <row r="2" spans="1:11">
      <c r="A2">
        <v>1</v>
      </c>
      <c r="B2" s="3">
        <v>40866.99</v>
      </c>
      <c r="C2" s="3">
        <v>31799.1</v>
      </c>
      <c r="G2" s="12">
        <v>1</v>
      </c>
      <c r="H2" s="13">
        <v>14942.61</v>
      </c>
      <c r="I2" s="13">
        <v>21484.1</v>
      </c>
      <c r="J2" s="14"/>
    </row>
    <row r="3" spans="1:11">
      <c r="A3">
        <v>2</v>
      </c>
      <c r="B3" s="3">
        <v>51010.55</v>
      </c>
      <c r="C3" s="3">
        <v>60592.160000000003</v>
      </c>
      <c r="G3" s="12">
        <v>2</v>
      </c>
      <c r="H3" s="13">
        <v>51010.55</v>
      </c>
      <c r="I3" s="13">
        <v>35669.5</v>
      </c>
      <c r="J3" s="14"/>
    </row>
    <row r="4" spans="1:11">
      <c r="A4">
        <v>3</v>
      </c>
      <c r="B4" s="3">
        <v>8748</v>
      </c>
      <c r="C4" s="3">
        <v>14305.52</v>
      </c>
      <c r="G4" s="15">
        <v>3</v>
      </c>
      <c r="H4" s="16">
        <v>8748</v>
      </c>
      <c r="I4" s="16">
        <v>14305.52</v>
      </c>
      <c r="J4" s="14"/>
    </row>
    <row r="5" spans="1:11">
      <c r="A5">
        <v>4</v>
      </c>
      <c r="B5" s="3">
        <v>11652.7</v>
      </c>
      <c r="C5" s="3">
        <v>27776.86</v>
      </c>
      <c r="G5" s="15">
        <v>4</v>
      </c>
      <c r="H5" s="16">
        <v>11652.7</v>
      </c>
      <c r="I5" s="16">
        <v>27776.86</v>
      </c>
      <c r="J5" s="14"/>
    </row>
    <row r="6" spans="1:11">
      <c r="A6">
        <v>5</v>
      </c>
      <c r="B6" s="3">
        <v>4218.3999999999996</v>
      </c>
      <c r="C6" s="3">
        <v>27401.19</v>
      </c>
      <c r="G6" s="15">
        <v>5</v>
      </c>
      <c r="H6" s="16">
        <v>4218.3999999999996</v>
      </c>
      <c r="I6" s="16">
        <v>27401.19</v>
      </c>
      <c r="J6" s="14"/>
    </row>
    <row r="7" spans="1:11">
      <c r="A7">
        <v>6</v>
      </c>
      <c r="B7" s="3">
        <v>24880</v>
      </c>
      <c r="C7" s="3">
        <v>4637</v>
      </c>
      <c r="G7" s="15">
        <v>6</v>
      </c>
      <c r="H7" s="16">
        <v>24880</v>
      </c>
      <c r="I7" s="16">
        <v>4637</v>
      </c>
      <c r="J7" s="14"/>
    </row>
    <row r="8" spans="1:11">
      <c r="B8" s="3"/>
      <c r="C8" s="3"/>
      <c r="G8" s="15">
        <v>7</v>
      </c>
      <c r="H8" s="27">
        <v>10000</v>
      </c>
      <c r="I8" s="27">
        <v>1800</v>
      </c>
      <c r="J8" s="14" t="s">
        <v>7</v>
      </c>
    </row>
    <row r="9" spans="1:11">
      <c r="A9">
        <v>8</v>
      </c>
      <c r="B9" s="3">
        <v>16901.86</v>
      </c>
      <c r="C9" s="3">
        <v>5691.3</v>
      </c>
      <c r="G9" s="15">
        <v>8</v>
      </c>
      <c r="H9" s="16">
        <v>16901.86</v>
      </c>
      <c r="I9" s="16">
        <v>5691.3</v>
      </c>
      <c r="J9" s="14"/>
    </row>
    <row r="10" spans="1:11">
      <c r="A10">
        <v>9</v>
      </c>
      <c r="B10" s="3">
        <v>8263.3799999999992</v>
      </c>
      <c r="C10" s="3">
        <v>4094.71</v>
      </c>
      <c r="G10" s="15">
        <v>9</v>
      </c>
      <c r="H10" s="16">
        <v>8263.3799999999992</v>
      </c>
      <c r="I10" s="16">
        <v>4094.71</v>
      </c>
      <c r="J10" s="14"/>
    </row>
    <row r="11" spans="1:11">
      <c r="A11">
        <v>10</v>
      </c>
      <c r="B11" s="3">
        <v>13856.89</v>
      </c>
      <c r="C11" s="3">
        <v>2446.52</v>
      </c>
      <c r="G11" s="15">
        <v>10</v>
      </c>
      <c r="H11" s="16">
        <v>13856.89</v>
      </c>
      <c r="I11" s="16">
        <v>2446.52</v>
      </c>
      <c r="J11" s="14"/>
    </row>
    <row r="12" spans="1:11">
      <c r="A12">
        <v>11</v>
      </c>
      <c r="B12" s="3">
        <v>11955</v>
      </c>
      <c r="C12" s="3">
        <v>9498</v>
      </c>
      <c r="G12" s="15">
        <v>11</v>
      </c>
      <c r="H12" s="16">
        <v>11955</v>
      </c>
      <c r="I12" s="16">
        <v>9498</v>
      </c>
      <c r="J12" s="14"/>
    </row>
    <row r="13" spans="1:11">
      <c r="B13" s="3"/>
      <c r="C13" s="3"/>
      <c r="G13" s="15">
        <v>12</v>
      </c>
      <c r="H13" s="27">
        <v>12000</v>
      </c>
      <c r="I13" s="27">
        <v>8000</v>
      </c>
      <c r="J13" s="14" t="s">
        <v>7</v>
      </c>
    </row>
    <row r="14" spans="1:11">
      <c r="B14" s="3">
        <f>SUM(B2:B12)</f>
        <v>192353.77000000002</v>
      </c>
      <c r="C14" s="3">
        <f>SUM(C2:C12)</f>
        <v>188242.36</v>
      </c>
      <c r="G14" s="15"/>
      <c r="H14" s="16">
        <f>SUM(H2:H13)</f>
        <v>188429.39</v>
      </c>
      <c r="I14" s="16">
        <f>SUM(I2:I13)</f>
        <v>162804.69999999995</v>
      </c>
      <c r="J14" s="14"/>
    </row>
    <row r="15" spans="1:11">
      <c r="E15" s="3"/>
      <c r="F15" s="3"/>
      <c r="G15" s="15"/>
      <c r="H15" s="17"/>
      <c r="I15" s="17"/>
      <c r="J15" s="14"/>
      <c r="K15" s="3"/>
    </row>
    <row r="16" spans="1:11" ht="15.75">
      <c r="A16" s="1"/>
      <c r="B16" s="5" t="s">
        <v>6</v>
      </c>
      <c r="C16" s="6">
        <f>B14+C14</f>
        <v>380596.13</v>
      </c>
      <c r="G16" s="18"/>
      <c r="H16" s="19" t="s">
        <v>6</v>
      </c>
      <c r="I16" s="20">
        <f>H14+I14</f>
        <v>351234.08999999997</v>
      </c>
      <c r="J16" s="14"/>
    </row>
    <row r="17" spans="3:10">
      <c r="G17" s="15"/>
      <c r="H17" s="17"/>
      <c r="I17" s="17"/>
      <c r="J17" s="14"/>
    </row>
    <row r="18" spans="3:10">
      <c r="C18" s="4" t="s">
        <v>0</v>
      </c>
      <c r="D18" s="3">
        <v>166000</v>
      </c>
      <c r="G18" s="15"/>
      <c r="H18" s="17"/>
      <c r="I18" s="21" t="s">
        <v>0</v>
      </c>
      <c r="J18" s="22">
        <v>166000</v>
      </c>
    </row>
    <row r="19" spans="3:10">
      <c r="C19" s="4" t="s">
        <v>1</v>
      </c>
      <c r="D19" s="3">
        <v>144300</v>
      </c>
      <c r="G19" s="15"/>
      <c r="H19" s="17"/>
      <c r="I19" s="21" t="s">
        <v>1</v>
      </c>
      <c r="J19" s="22">
        <v>144300</v>
      </c>
    </row>
    <row r="20" spans="3:10" ht="15.75" thickBot="1">
      <c r="C20" s="7" t="s">
        <v>2</v>
      </c>
      <c r="D20" s="8">
        <f>SUM(D18:D19)</f>
        <v>310300</v>
      </c>
      <c r="G20" s="23"/>
      <c r="H20" s="24"/>
      <c r="I20" s="25" t="s">
        <v>2</v>
      </c>
      <c r="J20" s="26">
        <f>SUM(J18:J19)</f>
        <v>310300</v>
      </c>
    </row>
    <row r="24" spans="3:10">
      <c r="H24">
        <v>1.196</v>
      </c>
    </row>
    <row r="25" spans="3:10">
      <c r="G25" s="13">
        <v>14942.61</v>
      </c>
      <c r="H25">
        <f>G25*H24</f>
        <v>17871.361560000001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gérard liot</dc:creator>
  <cp:lastModifiedBy>gérard liot</cp:lastModifiedBy>
  <dcterms:created xsi:type="dcterms:W3CDTF">2013-04-11T10:54:47Z</dcterms:created>
  <dcterms:modified xsi:type="dcterms:W3CDTF">2013-04-16T12:35:31Z</dcterms:modified>
</cp:coreProperties>
</file>