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Feuil1" sheetId="1" state="visible" r:id="rId2"/>
    <sheet name="Feuil2" sheetId="2" state="visible" r:id="rId3"/>
    <sheet name="Feuil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<sst xmlns="http://schemas.openxmlformats.org/spreadsheetml/2006/main" count="17" uniqueCount="9">
  <si>
    <t>Lot</t>
  </si>
  <si>
    <t>TF</t>
  </si>
  <si>
    <t>TC</t>
  </si>
  <si>
    <t>estimation</t>
  </si>
  <si>
    <t>total des deux tranches</t>
  </si>
  <si>
    <t>estimation TF</t>
  </si>
  <si>
    <t>estimation TC</t>
  </si>
  <si>
    <t>total</t>
  </si>
  <si>
    <t>FCTVA</t>
  </si>
</sst>
</file>

<file path=xl/styles.xml><?xml version="1.0" encoding="utf-8"?>
<styleSheet xmlns="http://schemas.openxmlformats.org/spreadsheetml/2006/main">
  <numFmts count="4">
    <numFmt formatCode="GENERAL" numFmtId="164"/>
    <numFmt formatCode="#,##0.00&quot; €&quot;" numFmtId="165"/>
    <numFmt formatCode="GENERAL" numFmtId="166"/>
    <numFmt formatCode="#,##0.00\ [$€-40C];[RED]\-#,##0.00\ [$€-40C]" numFmtId="167"/>
  </numFmts>
  <fonts count="6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b val="true"/>
      <color rgb="00000000"/>
      <sz val="12"/>
    </font>
    <font>
      <name val="Calibri"/>
      <charset val="1"/>
      <family val="2"/>
      <b val="true"/>
      <color rgb="00000000"/>
      <sz val="11"/>
    </font>
  </fonts>
  <fills count="6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B7DEE8"/>
        <bgColor rgb="0099CCFF"/>
      </patternFill>
    </fill>
    <fill>
      <patternFill patternType="solid">
        <fgColor rgb="00E6B9B8"/>
        <bgColor rgb="00FFCC99"/>
      </patternFill>
    </fill>
    <fill>
      <patternFill patternType="solid">
        <fgColor rgb="00FFFF00"/>
        <bgColor rgb="00FFFF00"/>
      </patternFill>
    </fill>
  </fills>
  <borders count="9">
    <border diagonalDown="false" diagonalUp="false">
      <left/>
      <right/>
      <top/>
      <bottom/>
      <diagonal/>
    </border>
    <border diagonalDown="false" diagonalUp="false">
      <left style="thick"/>
      <right/>
      <top style="thick"/>
      <bottom/>
      <diagonal/>
    </border>
    <border diagonalDown="false" diagonalUp="false">
      <left/>
      <right/>
      <top style="thick"/>
      <bottom/>
      <diagonal/>
    </border>
    <border diagonalDown="false" diagonalUp="false">
      <left/>
      <right style="thick"/>
      <top style="thick"/>
      <bottom/>
      <diagonal/>
    </border>
    <border diagonalDown="false" diagonalUp="false">
      <left style="thick"/>
      <right/>
      <top/>
      <bottom/>
      <diagonal/>
    </border>
    <border diagonalDown="false" diagonalUp="false">
      <left/>
      <right style="thick"/>
      <top/>
      <bottom/>
      <diagonal/>
    </border>
    <border diagonalDown="false" diagonalUp="false">
      <left style="thick"/>
      <right/>
      <top/>
      <bottom style="thick"/>
      <diagonal/>
    </border>
    <border diagonalDown="false" diagonalUp="false">
      <left/>
      <right/>
      <top/>
      <bottom style="thick"/>
      <diagonal/>
    </border>
    <border diagonalDown="false" diagonalUp="false">
      <left/>
      <right style="thick"/>
      <top/>
      <bottom style="thick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0">
    <xf applyAlignment="false" applyBorder="false" applyFont="false" applyProtection="false" borderId="0" fillId="0" fontId="0" numFmtId="164" xfId="0"/>
    <xf applyAlignment="false" applyBorder="false" applyFont="true" applyProtection="false" borderId="0" fillId="2" fontId="0" numFmtId="164" xfId="0"/>
    <xf applyAlignment="false" applyBorder="true" applyFont="true" applyProtection="false" borderId="1" fillId="0" fontId="0" numFmtId="164" xfId="0"/>
    <xf applyAlignment="false" applyBorder="true" applyFont="true" applyProtection="false" borderId="2" fillId="2" fontId="0" numFmtId="164" xfId="0"/>
    <xf applyAlignment="false" applyBorder="true" applyFont="false" applyProtection="false" borderId="3" fillId="2" fontId="0" numFmtId="164" xfId="0"/>
    <xf applyAlignment="false" applyBorder="false" applyFont="false" applyProtection="false" borderId="0" fillId="0" fontId="0" numFmtId="165" xfId="0"/>
    <xf applyAlignment="false" applyBorder="true" applyFont="false" applyProtection="false" borderId="4" fillId="3" fontId="0" numFmtId="164" xfId="0"/>
    <xf applyAlignment="false" applyBorder="true" applyFont="false" applyProtection="false" borderId="0" fillId="3" fontId="0" numFmtId="165" xfId="0"/>
    <xf applyAlignment="false" applyBorder="true" applyFont="false" applyProtection="false" borderId="5" fillId="0" fontId="0" numFmtId="164" xfId="0"/>
    <xf applyAlignment="false" applyBorder="true" applyFont="false" applyProtection="false" borderId="4" fillId="0" fontId="0" numFmtId="164" xfId="0"/>
    <xf applyAlignment="false" applyBorder="true" applyFont="false" applyProtection="false" borderId="0" fillId="0" fontId="0" numFmtId="165" xfId="0"/>
    <xf applyAlignment="false" applyBorder="true" applyFont="false" applyProtection="false" borderId="0" fillId="4" fontId="0" numFmtId="165" xfId="0"/>
    <xf applyAlignment="false" applyBorder="true" applyFont="false" applyProtection="false" borderId="0" fillId="0" fontId="0" numFmtId="164" xfId="0"/>
    <xf applyAlignment="false" applyBorder="false" applyFont="false" applyProtection="false" borderId="0" fillId="5" fontId="0" numFmtId="164" xfId="0"/>
    <xf applyAlignment="true" applyBorder="false" applyFont="true" applyProtection="false" borderId="0" fillId="5" fontId="0" numFmtId="164" xfId="0">
      <alignment horizontal="right" indent="0" shrinkToFit="false" textRotation="0" vertical="bottom" wrapText="false"/>
    </xf>
    <xf applyAlignment="false" applyBorder="false" applyFont="true" applyProtection="false" borderId="0" fillId="5" fontId="4" numFmtId="165" xfId="0"/>
    <xf applyAlignment="false" applyBorder="true" applyFont="false" applyProtection="false" borderId="4" fillId="5" fontId="0" numFmtId="164" xfId="0"/>
    <xf applyAlignment="true" applyBorder="true" applyFont="true" applyProtection="false" borderId="0" fillId="5" fontId="0" numFmtId="164" xfId="0">
      <alignment horizontal="right" indent="0" shrinkToFit="false" textRotation="0" vertical="bottom" wrapText="false"/>
    </xf>
    <xf applyAlignment="false" applyBorder="true" applyFont="true" applyProtection="false" borderId="0" fillId="5" fontId="4" numFmtId="165" xfId="0"/>
    <xf applyAlignment="true" applyBorder="false" applyFont="true" applyProtection="false" borderId="0" fillId="0" fontId="0" numFmtId="164" xfId="0">
      <alignment horizontal="right" indent="0" shrinkToFit="false" textRotation="0" vertical="bottom" wrapText="false"/>
    </xf>
    <xf applyAlignment="true" applyBorder="true" applyFont="true" applyProtection="false" borderId="0" fillId="0" fontId="0" numFmtId="164" xfId="0">
      <alignment horizontal="right" indent="0" shrinkToFit="false" textRotation="0" vertical="bottom" wrapText="false"/>
    </xf>
    <xf applyAlignment="false" applyBorder="true" applyFont="false" applyProtection="false" borderId="5" fillId="0" fontId="0" numFmtId="165" xfId="0"/>
    <xf applyAlignment="false" applyBorder="false" applyFont="true" applyProtection="false" borderId="0" fillId="5" fontId="5" numFmtId="164" xfId="0"/>
    <xf applyAlignment="false" applyBorder="false" applyFont="true" applyProtection="false" borderId="0" fillId="5" fontId="5" numFmtId="165" xfId="0"/>
    <xf applyAlignment="false" applyBorder="true" applyFont="false" applyProtection="false" borderId="6" fillId="0" fontId="0" numFmtId="164" xfId="0"/>
    <xf applyAlignment="false" applyBorder="true" applyFont="false" applyProtection="false" borderId="7" fillId="0" fontId="0" numFmtId="164" xfId="0"/>
    <xf applyAlignment="false" applyBorder="true" applyFont="true" applyProtection="false" borderId="7" fillId="5" fontId="5" numFmtId="164" xfId="0"/>
    <xf applyAlignment="false" applyBorder="true" applyFont="true" applyProtection="false" borderId="8" fillId="5" fontId="5" numFmtId="165" xfId="0"/>
    <xf applyAlignment="false" applyBorder="false" applyFont="false" applyProtection="false" borderId="0" fillId="0" fontId="0" numFmtId="166" xfId="0"/>
    <xf applyAlignment="false" applyBorder="false" applyFont="false" applyProtection="false" borderId="0" fillId="0" fontId="0" numFmtId="167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B9B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7DEE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K25" activeCellId="0" pane="topLeft" sqref="K25"/>
    </sheetView>
  </sheetViews>
  <cols>
    <col collapsed="false" hidden="false" max="2" min="1" style="0" width="10.7803921568627"/>
    <col collapsed="false" hidden="false" max="3" min="3" style="0" width="13.1333333333333"/>
    <col collapsed="false" hidden="false" max="8" min="4" style="0" width="10.7803921568627"/>
    <col collapsed="false" hidden="false" max="9" min="9" style="0" width="13.278431372549"/>
    <col collapsed="false" hidden="false" max="1025" min="10" style="0" width="10.7803921568627"/>
  </cols>
  <sheetData>
    <row collapsed="false" customFormat="false" customHeight="false" hidden="false" ht="14.05" outlineLevel="0" r="1">
      <c r="A1" s="0" t="s">
        <v>0</v>
      </c>
      <c r="B1" s="1" t="s">
        <v>1</v>
      </c>
      <c r="C1" s="1" t="s">
        <v>2</v>
      </c>
      <c r="D1" s="1"/>
      <c r="G1" s="2" t="s">
        <v>0</v>
      </c>
      <c r="H1" s="3" t="s">
        <v>1</v>
      </c>
      <c r="I1" s="3" t="s">
        <v>2</v>
      </c>
      <c r="J1" s="4"/>
    </row>
    <row collapsed="false" customFormat="false" customHeight="false" hidden="false" ht="14.05" outlineLevel="0" r="2">
      <c r="A2" s="0" t="n">
        <v>1</v>
      </c>
      <c r="B2" s="5" t="n">
        <v>40866.99</v>
      </c>
      <c r="C2" s="5" t="n">
        <v>31799.1</v>
      </c>
      <c r="G2" s="6" t="n">
        <v>1</v>
      </c>
      <c r="H2" s="7" t="n">
        <v>11122</v>
      </c>
      <c r="I2" s="7" t="n">
        <v>21484.1</v>
      </c>
      <c r="J2" s="8"/>
    </row>
    <row collapsed="false" customFormat="false" customHeight="false" hidden="false" ht="14.05" outlineLevel="0" r="3">
      <c r="A3" s="0" t="n">
        <v>2</v>
      </c>
      <c r="B3" s="5" t="n">
        <v>51010.55</v>
      </c>
      <c r="C3" s="5" t="n">
        <v>60592.16</v>
      </c>
      <c r="G3" s="6" t="n">
        <v>2</v>
      </c>
      <c r="H3" s="7" t="n">
        <v>51010.55</v>
      </c>
      <c r="I3" s="7" t="n">
        <v>35669.5</v>
      </c>
      <c r="J3" s="8"/>
    </row>
    <row collapsed="false" customFormat="false" customHeight="false" hidden="false" ht="14.05" outlineLevel="0" r="4">
      <c r="A4" s="0" t="n">
        <v>3</v>
      </c>
      <c r="B4" s="5" t="n">
        <v>8748</v>
      </c>
      <c r="C4" s="5" t="n">
        <v>14305.52</v>
      </c>
      <c r="G4" s="9" t="n">
        <v>3</v>
      </c>
      <c r="H4" s="10" t="n">
        <v>8748</v>
      </c>
      <c r="I4" s="10" t="n">
        <v>14305.52</v>
      </c>
      <c r="J4" s="8"/>
    </row>
    <row collapsed="false" customFormat="false" customHeight="false" hidden="false" ht="14.05" outlineLevel="0" r="5">
      <c r="A5" s="0" t="n">
        <v>4</v>
      </c>
      <c r="B5" s="5" t="n">
        <v>11652.7</v>
      </c>
      <c r="C5" s="5" t="n">
        <v>27776.86</v>
      </c>
      <c r="G5" s="9" t="n">
        <v>4</v>
      </c>
      <c r="H5" s="10" t="n">
        <v>11652.7</v>
      </c>
      <c r="I5" s="10" t="n">
        <v>27776.86</v>
      </c>
      <c r="J5" s="8"/>
    </row>
    <row collapsed="false" customFormat="false" customHeight="false" hidden="false" ht="14.05" outlineLevel="0" r="6">
      <c r="A6" s="0" t="n">
        <v>5</v>
      </c>
      <c r="B6" s="5" t="n">
        <v>4218.4</v>
      </c>
      <c r="C6" s="5" t="n">
        <v>27401.19</v>
      </c>
      <c r="G6" s="9" t="n">
        <v>5</v>
      </c>
      <c r="H6" s="10" t="n">
        <v>4218.4</v>
      </c>
      <c r="I6" s="10" t="n">
        <v>27401.19</v>
      </c>
      <c r="J6" s="8"/>
    </row>
    <row collapsed="false" customFormat="false" customHeight="false" hidden="false" ht="14.05" outlineLevel="0" r="7">
      <c r="A7" s="0" t="n">
        <v>6</v>
      </c>
      <c r="B7" s="5" t="n">
        <v>24880</v>
      </c>
      <c r="C7" s="5" t="n">
        <v>4637</v>
      </c>
      <c r="G7" s="9" t="n">
        <v>6</v>
      </c>
      <c r="H7" s="10" t="n">
        <v>24880</v>
      </c>
      <c r="I7" s="10" t="n">
        <v>4637</v>
      </c>
      <c r="J7" s="8"/>
    </row>
    <row collapsed="false" customFormat="false" customHeight="false" hidden="false" ht="14.05" outlineLevel="0" r="8">
      <c r="B8" s="5"/>
      <c r="C8" s="5"/>
      <c r="G8" s="9" t="n">
        <v>7</v>
      </c>
      <c r="H8" s="11" t="n">
        <v>11271.22</v>
      </c>
      <c r="I8" s="11" t="n">
        <v>2382.51</v>
      </c>
      <c r="J8" s="8" t="s">
        <v>3</v>
      </c>
    </row>
    <row collapsed="false" customFormat="false" customHeight="false" hidden="false" ht="14.05" outlineLevel="0" r="9">
      <c r="A9" s="0" t="n">
        <v>8</v>
      </c>
      <c r="B9" s="5" t="n">
        <v>16901.86</v>
      </c>
      <c r="C9" s="5" t="n">
        <v>5691.3</v>
      </c>
      <c r="G9" s="9" t="n">
        <v>8</v>
      </c>
      <c r="H9" s="10" t="n">
        <v>16901.86</v>
      </c>
      <c r="I9" s="10" t="n">
        <v>5691.3</v>
      </c>
      <c r="J9" s="8"/>
    </row>
    <row collapsed="false" customFormat="false" customHeight="false" hidden="false" ht="14.05" outlineLevel="0" r="10">
      <c r="A10" s="0" t="n">
        <v>9</v>
      </c>
      <c r="B10" s="5" t="n">
        <v>8263.38</v>
      </c>
      <c r="C10" s="5" t="n">
        <v>4094.71</v>
      </c>
      <c r="G10" s="9" t="n">
        <v>9</v>
      </c>
      <c r="H10" s="10" t="n">
        <v>8263.38</v>
      </c>
      <c r="I10" s="10" t="n">
        <v>4094.71</v>
      </c>
      <c r="J10" s="8"/>
    </row>
    <row collapsed="false" customFormat="false" customHeight="false" hidden="false" ht="14.05" outlineLevel="0" r="11">
      <c r="A11" s="0" t="n">
        <v>10</v>
      </c>
      <c r="B11" s="5" t="n">
        <v>13856.89</v>
      </c>
      <c r="C11" s="5" t="n">
        <v>2446.52</v>
      </c>
      <c r="G11" s="9" t="n">
        <v>10</v>
      </c>
      <c r="H11" s="10" t="n">
        <v>13856.89</v>
      </c>
      <c r="I11" s="10" t="n">
        <v>2446.52</v>
      </c>
      <c r="J11" s="8"/>
    </row>
    <row collapsed="false" customFormat="false" customHeight="false" hidden="false" ht="14.05" outlineLevel="0" r="12">
      <c r="A12" s="0" t="n">
        <v>11</v>
      </c>
      <c r="B12" s="5" t="n">
        <v>11955</v>
      </c>
      <c r="C12" s="5" t="n">
        <v>9498</v>
      </c>
      <c r="G12" s="9" t="n">
        <v>11</v>
      </c>
      <c r="H12" s="10" t="n">
        <v>11955</v>
      </c>
      <c r="I12" s="10" t="n">
        <v>9498</v>
      </c>
      <c r="J12" s="8"/>
    </row>
    <row collapsed="false" customFormat="false" customHeight="false" hidden="false" ht="14.05" outlineLevel="0" r="13">
      <c r="B13" s="5"/>
      <c r="C13" s="5"/>
      <c r="G13" s="9" t="n">
        <v>12</v>
      </c>
      <c r="H13" s="11" t="n">
        <v>14505.86</v>
      </c>
      <c r="I13" s="11" t="n">
        <v>9499.49</v>
      </c>
      <c r="J13" s="8" t="s">
        <v>3</v>
      </c>
    </row>
    <row collapsed="false" customFormat="false" customHeight="false" hidden="false" ht="14.05" outlineLevel="0" r="14">
      <c r="B14" s="5" t="n">
        <f aca="false">SUM(B2:B12)</f>
        <v>192353.77</v>
      </c>
      <c r="C14" s="5" t="n">
        <f aca="false">SUM(C2:C12)</f>
        <v>188242.36</v>
      </c>
      <c r="G14" s="9"/>
      <c r="H14" s="10" t="n">
        <f aca="false">SUM(H2:H13)</f>
        <v>188385.86</v>
      </c>
      <c r="I14" s="10" t="n">
        <f aca="false">SUM(I2:I13)</f>
        <v>164886.7</v>
      </c>
      <c r="J14" s="8"/>
    </row>
    <row collapsed="false" customFormat="false" customHeight="false" hidden="false" ht="14.05" outlineLevel="0" r="15">
      <c r="E15" s="5"/>
      <c r="F15" s="5"/>
      <c r="G15" s="9"/>
      <c r="H15" s="12"/>
      <c r="I15" s="12"/>
      <c r="J15" s="8"/>
      <c r="K15" s="5"/>
    </row>
    <row collapsed="false" customFormat="false" customHeight="false" hidden="false" ht="15.25" outlineLevel="0" r="16">
      <c r="A16" s="13"/>
      <c r="B16" s="14" t="s">
        <v>4</v>
      </c>
      <c r="C16" s="15" t="n">
        <f aca="false">B14+C14</f>
        <v>380596.13</v>
      </c>
      <c r="G16" s="16"/>
      <c r="H16" s="17" t="s">
        <v>4</v>
      </c>
      <c r="I16" s="18" t="n">
        <f aca="false">H14+I14</f>
        <v>353272.56</v>
      </c>
      <c r="J16" s="8"/>
    </row>
    <row collapsed="false" customFormat="false" customHeight="false" hidden="false" ht="14.05" outlineLevel="0" r="17">
      <c r="G17" s="9"/>
      <c r="H17" s="12"/>
      <c r="I17" s="12"/>
      <c r="J17" s="8"/>
    </row>
    <row collapsed="false" customFormat="false" customHeight="false" hidden="false" ht="14.05" outlineLevel="0" r="18">
      <c r="C18" s="19" t="s">
        <v>5</v>
      </c>
      <c r="D18" s="5" t="n">
        <v>166000</v>
      </c>
      <c r="G18" s="9"/>
      <c r="H18" s="12"/>
      <c r="I18" s="20" t="s">
        <v>5</v>
      </c>
      <c r="J18" s="21" t="n">
        <v>166000</v>
      </c>
    </row>
    <row collapsed="false" customFormat="false" customHeight="false" hidden="false" ht="14.05" outlineLevel="0" r="19">
      <c r="C19" s="19" t="s">
        <v>6</v>
      </c>
      <c r="D19" s="5" t="n">
        <v>144300</v>
      </c>
      <c r="G19" s="9"/>
      <c r="H19" s="12"/>
      <c r="I19" s="20" t="s">
        <v>6</v>
      </c>
      <c r="J19" s="21" t="n">
        <v>144300</v>
      </c>
    </row>
    <row collapsed="false" customFormat="false" customHeight="false" hidden="false" ht="14.05" outlineLevel="0" r="20">
      <c r="C20" s="22" t="s">
        <v>7</v>
      </c>
      <c r="D20" s="23" t="n">
        <f aca="false">SUM(D18:D19)</f>
        <v>310300</v>
      </c>
      <c r="G20" s="24"/>
      <c r="H20" s="25"/>
      <c r="I20" s="26" t="s">
        <v>7</v>
      </c>
      <c r="J20" s="27" t="n">
        <f aca="false">SUM(J18:J19)</f>
        <v>310300</v>
      </c>
    </row>
    <row collapsed="false" customFormat="false" customHeight="false" hidden="false" ht="14.05" outlineLevel="0" r="24">
      <c r="H24" s="0" t="n">
        <v>1.196</v>
      </c>
      <c r="I24" s="0" t="s">
        <v>8</v>
      </c>
    </row>
    <row collapsed="false" customFormat="false" customHeight="false" hidden="false" ht="14.05" outlineLevel="0" r="25">
      <c r="G25" s="7" t="n">
        <v>35669.5</v>
      </c>
      <c r="H25" s="28" t="n">
        <f aca="false">G25*H24</f>
        <v>42660.722</v>
      </c>
      <c r="I25" s="29" t="n">
        <f aca="false">I16*0.1548</f>
        <v>54686.592288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0.780392156862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0.780392156862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LibreOffice/3.5$Windows_x86 LibreOffice_project/165a79a-7059095-e13bb37-fef39a4-9503d18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2013-04-11T10:54:47.00Z</dcterms:created>
  <dc:creator>gérard liot</dc:creator>
  <cp:lastModifiedBy>gérard liot</cp:lastModifiedBy>
  <dcterms:modified xsi:type="dcterms:W3CDTF">2013-04-15T14:48:04.00Z</dcterms:modified>
  <cp:revision>0</cp:revision>
</cp:coreProperties>
</file>